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Dysk lokalny E\MARIANOWO\ZP_2025_12_6 - ŻYWNOŚĆ NA 2026\"/>
    </mc:Choice>
  </mc:AlternateContent>
  <xr:revisionPtr revIDLastSave="0" documentId="13_ncr:1_{D84C959E-67D8-4D95-BC25-BA1BFF7D624C}" xr6:coauthVersionLast="47" xr6:coauthVersionMax="47" xr10:uidLastSave="{00000000-0000-0000-0000-000000000000}"/>
  <bookViews>
    <workbookView xWindow="-108" yWindow="-108" windowWidth="23256" windowHeight="12456" tabRatio="841" activeTab="5" xr2:uid="{00000000-000D-0000-FFFF-FFFF00000000}"/>
  </bookViews>
  <sheets>
    <sheet name="Cz. 1 - Artykuły ogólnospożywcz" sheetId="23" r:id="rId1"/>
    <sheet name="Cz. 2 - Nabiał" sheetId="27" r:id="rId2"/>
    <sheet name="Cz. 3 - Mrożonki i ryby" sheetId="28" r:id="rId3"/>
    <sheet name="Cz. 4 - Pieczywo" sheetId="29" r:id="rId4"/>
    <sheet name="Cz. 5 - Warzywa i jaja" sheetId="30" r:id="rId5"/>
    <sheet name="Cz. 6 - Mięso i jego przetwory" sheetId="31" r:id="rId6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3" i="23" l="1"/>
  <c r="G133" i="23"/>
  <c r="L133" i="23" s="1"/>
  <c r="F133" i="23"/>
  <c r="K133" i="23" s="1"/>
  <c r="J132" i="23"/>
  <c r="G132" i="23"/>
  <c r="L132" i="23" s="1"/>
  <c r="M132" i="23" s="1"/>
  <c r="N132" i="23" s="1"/>
  <c r="F132" i="23"/>
  <c r="K132" i="23" s="1"/>
  <c r="J130" i="23"/>
  <c r="G130" i="23"/>
  <c r="L130" i="23" s="1"/>
  <c r="F130" i="23"/>
  <c r="K130" i="23" s="1"/>
  <c r="J129" i="23"/>
  <c r="G129" i="23"/>
  <c r="L129" i="23" s="1"/>
  <c r="F129" i="23"/>
  <c r="K129" i="23" s="1"/>
  <c r="J128" i="23"/>
  <c r="G128" i="23"/>
  <c r="L128" i="23" s="1"/>
  <c r="F128" i="23"/>
  <c r="K128" i="23" s="1"/>
  <c r="J127" i="23"/>
  <c r="G127" i="23"/>
  <c r="L127" i="23" s="1"/>
  <c r="M127" i="23" s="1"/>
  <c r="F127" i="23"/>
  <c r="K127" i="23" s="1"/>
  <c r="J126" i="23"/>
  <c r="G126" i="23"/>
  <c r="L126" i="23" s="1"/>
  <c r="F126" i="23"/>
  <c r="K126" i="23" s="1"/>
  <c r="J125" i="23"/>
  <c r="G125" i="23"/>
  <c r="L125" i="23" s="1"/>
  <c r="F125" i="23"/>
  <c r="K125" i="23" s="1"/>
  <c r="J124" i="23"/>
  <c r="G124" i="23"/>
  <c r="L124" i="23" s="1"/>
  <c r="F124" i="23"/>
  <c r="K124" i="23" s="1"/>
  <c r="J123" i="23"/>
  <c r="G123" i="23"/>
  <c r="L123" i="23" s="1"/>
  <c r="F123" i="23"/>
  <c r="K123" i="23" s="1"/>
  <c r="J122" i="23"/>
  <c r="G122" i="23"/>
  <c r="L122" i="23" s="1"/>
  <c r="F122" i="23"/>
  <c r="K122" i="23" s="1"/>
  <c r="J121" i="23"/>
  <c r="G121" i="23"/>
  <c r="L121" i="23" s="1"/>
  <c r="F121" i="23"/>
  <c r="K121" i="23" s="1"/>
  <c r="J120" i="23"/>
  <c r="G120" i="23"/>
  <c r="L120" i="23" s="1"/>
  <c r="F120" i="23"/>
  <c r="K120" i="23" s="1"/>
  <c r="J119" i="23"/>
  <c r="G119" i="23"/>
  <c r="L119" i="23" s="1"/>
  <c r="M119" i="23" s="1"/>
  <c r="F119" i="23"/>
  <c r="K119" i="23" s="1"/>
  <c r="L118" i="23"/>
  <c r="J118" i="23"/>
  <c r="G118" i="23"/>
  <c r="F118" i="23"/>
  <c r="K118" i="23" s="1"/>
  <c r="J117" i="23"/>
  <c r="G117" i="23"/>
  <c r="L117" i="23" s="1"/>
  <c r="F117" i="23"/>
  <c r="K117" i="23" s="1"/>
  <c r="J116" i="23"/>
  <c r="G116" i="23"/>
  <c r="L116" i="23" s="1"/>
  <c r="F116" i="23"/>
  <c r="K116" i="23" s="1"/>
  <c r="J115" i="23"/>
  <c r="G115" i="23"/>
  <c r="L115" i="23" s="1"/>
  <c r="F115" i="23"/>
  <c r="K115" i="23" s="1"/>
  <c r="J114" i="23"/>
  <c r="G114" i="23"/>
  <c r="L114" i="23" s="1"/>
  <c r="F114" i="23"/>
  <c r="K114" i="23" s="1"/>
  <c r="J113" i="23"/>
  <c r="G113" i="23"/>
  <c r="L113" i="23" s="1"/>
  <c r="F113" i="23"/>
  <c r="K113" i="23" s="1"/>
  <c r="J112" i="23"/>
  <c r="G112" i="23"/>
  <c r="L112" i="23" s="1"/>
  <c r="F112" i="23"/>
  <c r="K112" i="23" s="1"/>
  <c r="J111" i="23"/>
  <c r="G111" i="23"/>
  <c r="L111" i="23" s="1"/>
  <c r="F111" i="23"/>
  <c r="K111" i="23" s="1"/>
  <c r="J110" i="23"/>
  <c r="G110" i="23"/>
  <c r="L110" i="23" s="1"/>
  <c r="F110" i="23"/>
  <c r="K110" i="23" s="1"/>
  <c r="J109" i="23"/>
  <c r="G109" i="23"/>
  <c r="L109" i="23" s="1"/>
  <c r="F109" i="23"/>
  <c r="K109" i="23" s="1"/>
  <c r="J108" i="23"/>
  <c r="G108" i="23"/>
  <c r="L108" i="23" s="1"/>
  <c r="F108" i="23"/>
  <c r="K108" i="23" s="1"/>
  <c r="J107" i="23"/>
  <c r="G107" i="23"/>
  <c r="L107" i="23" s="1"/>
  <c r="F107" i="23"/>
  <c r="K107" i="23" s="1"/>
  <c r="J106" i="23"/>
  <c r="G106" i="23"/>
  <c r="L106" i="23" s="1"/>
  <c r="F106" i="23"/>
  <c r="K106" i="23" s="1"/>
  <c r="J105" i="23"/>
  <c r="G105" i="23"/>
  <c r="L105" i="23" s="1"/>
  <c r="F105" i="23"/>
  <c r="K105" i="23" s="1"/>
  <c r="J104" i="23"/>
  <c r="G104" i="23"/>
  <c r="L104" i="23" s="1"/>
  <c r="F104" i="23"/>
  <c r="K104" i="23" s="1"/>
  <c r="J103" i="23"/>
  <c r="G103" i="23"/>
  <c r="L103" i="23" s="1"/>
  <c r="M103" i="23" s="1"/>
  <c r="F103" i="23"/>
  <c r="K103" i="23" s="1"/>
  <c r="J102" i="23"/>
  <c r="G102" i="23"/>
  <c r="L102" i="23" s="1"/>
  <c r="F102" i="23"/>
  <c r="K102" i="23" s="1"/>
  <c r="J101" i="23"/>
  <c r="G101" i="23"/>
  <c r="L101" i="23" s="1"/>
  <c r="F101" i="23"/>
  <c r="K101" i="23" s="1"/>
  <c r="J100" i="23"/>
  <c r="G100" i="23"/>
  <c r="L100" i="23" s="1"/>
  <c r="F100" i="23"/>
  <c r="K100" i="23" s="1"/>
  <c r="J99" i="23"/>
  <c r="G99" i="23"/>
  <c r="L99" i="23" s="1"/>
  <c r="F99" i="23"/>
  <c r="K99" i="23" s="1"/>
  <c r="J98" i="23"/>
  <c r="G98" i="23"/>
  <c r="L98" i="23" s="1"/>
  <c r="F98" i="23"/>
  <c r="K98" i="23" s="1"/>
  <c r="J97" i="23"/>
  <c r="G97" i="23"/>
  <c r="L97" i="23" s="1"/>
  <c r="F97" i="23"/>
  <c r="K97" i="23" s="1"/>
  <c r="J96" i="23"/>
  <c r="G96" i="23"/>
  <c r="L96" i="23" s="1"/>
  <c r="F96" i="23"/>
  <c r="K96" i="23" s="1"/>
  <c r="J95" i="23"/>
  <c r="G95" i="23"/>
  <c r="L95" i="23" s="1"/>
  <c r="M95" i="23" s="1"/>
  <c r="F95" i="23"/>
  <c r="K95" i="23" s="1"/>
  <c r="J94" i="23"/>
  <c r="G94" i="23"/>
  <c r="L94" i="23" s="1"/>
  <c r="F94" i="23"/>
  <c r="K94" i="23" s="1"/>
  <c r="J93" i="23"/>
  <c r="G93" i="23"/>
  <c r="L93" i="23" s="1"/>
  <c r="F93" i="23"/>
  <c r="K93" i="23" s="1"/>
  <c r="J92" i="23"/>
  <c r="G92" i="23"/>
  <c r="L92" i="23" s="1"/>
  <c r="F92" i="23"/>
  <c r="K92" i="23" s="1"/>
  <c r="J91" i="23"/>
  <c r="G91" i="23"/>
  <c r="L91" i="23" s="1"/>
  <c r="F91" i="23"/>
  <c r="K91" i="23" s="1"/>
  <c r="J90" i="23"/>
  <c r="G90" i="23"/>
  <c r="L90" i="23" s="1"/>
  <c r="F90" i="23"/>
  <c r="K90" i="23" s="1"/>
  <c r="J89" i="23"/>
  <c r="G89" i="23"/>
  <c r="L89" i="23" s="1"/>
  <c r="F89" i="23"/>
  <c r="K89" i="23" s="1"/>
  <c r="J88" i="23"/>
  <c r="G88" i="23"/>
  <c r="L88" i="23" s="1"/>
  <c r="F88" i="23"/>
  <c r="K88" i="23" s="1"/>
  <c r="J87" i="23"/>
  <c r="G87" i="23"/>
  <c r="L87" i="23" s="1"/>
  <c r="M87" i="23" s="1"/>
  <c r="F87" i="23"/>
  <c r="K87" i="23" s="1"/>
  <c r="J86" i="23"/>
  <c r="G86" i="23"/>
  <c r="L86" i="23" s="1"/>
  <c r="F86" i="23"/>
  <c r="K86" i="23" s="1"/>
  <c r="J85" i="23"/>
  <c r="G85" i="23"/>
  <c r="L85" i="23" s="1"/>
  <c r="F85" i="23"/>
  <c r="K85" i="23" s="1"/>
  <c r="J84" i="23"/>
  <c r="G84" i="23"/>
  <c r="L84" i="23" s="1"/>
  <c r="F84" i="23"/>
  <c r="K84" i="23" s="1"/>
  <c r="J83" i="23"/>
  <c r="G83" i="23"/>
  <c r="L83" i="23" s="1"/>
  <c r="F83" i="23"/>
  <c r="K83" i="23" s="1"/>
  <c r="J82" i="23"/>
  <c r="G82" i="23"/>
  <c r="L82" i="23" s="1"/>
  <c r="F82" i="23"/>
  <c r="K82" i="23" s="1"/>
  <c r="J81" i="23"/>
  <c r="G81" i="23"/>
  <c r="L81" i="23" s="1"/>
  <c r="F81" i="23"/>
  <c r="K81" i="23" s="1"/>
  <c r="J80" i="23"/>
  <c r="G80" i="23"/>
  <c r="L80" i="23" s="1"/>
  <c r="F80" i="23"/>
  <c r="K80" i="23" s="1"/>
  <c r="J79" i="23"/>
  <c r="G79" i="23"/>
  <c r="L79" i="23" s="1"/>
  <c r="M79" i="23" s="1"/>
  <c r="F79" i="23"/>
  <c r="K79" i="23" s="1"/>
  <c r="L78" i="23"/>
  <c r="J78" i="23"/>
  <c r="G78" i="23"/>
  <c r="F78" i="23"/>
  <c r="K78" i="23" s="1"/>
  <c r="J77" i="23"/>
  <c r="G77" i="23"/>
  <c r="L77" i="23" s="1"/>
  <c r="F77" i="23"/>
  <c r="K77" i="23" s="1"/>
  <c r="J76" i="23"/>
  <c r="G76" i="23"/>
  <c r="L76" i="23" s="1"/>
  <c r="F76" i="23"/>
  <c r="K76" i="23" s="1"/>
  <c r="J75" i="23"/>
  <c r="G75" i="23"/>
  <c r="L75" i="23" s="1"/>
  <c r="F75" i="23"/>
  <c r="K75" i="23" s="1"/>
  <c r="J74" i="23"/>
  <c r="G74" i="23"/>
  <c r="L74" i="23" s="1"/>
  <c r="F74" i="23"/>
  <c r="K74" i="23" s="1"/>
  <c r="J73" i="23"/>
  <c r="G73" i="23"/>
  <c r="L73" i="23" s="1"/>
  <c r="F73" i="23"/>
  <c r="K73" i="23" s="1"/>
  <c r="J72" i="23"/>
  <c r="G72" i="23"/>
  <c r="L72" i="23" s="1"/>
  <c r="F72" i="23"/>
  <c r="K72" i="23" s="1"/>
  <c r="J71" i="23"/>
  <c r="G71" i="23"/>
  <c r="L71" i="23" s="1"/>
  <c r="M71" i="23" s="1"/>
  <c r="F71" i="23"/>
  <c r="K71" i="23" s="1"/>
  <c r="J70" i="23"/>
  <c r="G70" i="23"/>
  <c r="L70" i="23" s="1"/>
  <c r="F70" i="23"/>
  <c r="K70" i="23" s="1"/>
  <c r="J69" i="23"/>
  <c r="G69" i="23"/>
  <c r="L69" i="23" s="1"/>
  <c r="F69" i="23"/>
  <c r="K69" i="23" s="1"/>
  <c r="J134" i="23"/>
  <c r="G134" i="23"/>
  <c r="L134" i="23" s="1"/>
  <c r="F134" i="23"/>
  <c r="K134" i="23" s="1"/>
  <c r="J131" i="23"/>
  <c r="G131" i="23"/>
  <c r="L131" i="23" s="1"/>
  <c r="F131" i="23"/>
  <c r="K131" i="23" s="1"/>
  <c r="J68" i="23"/>
  <c r="G68" i="23"/>
  <c r="L68" i="23" s="1"/>
  <c r="F68" i="23"/>
  <c r="K68" i="23" s="1"/>
  <c r="J67" i="23"/>
  <c r="G67" i="23"/>
  <c r="L67" i="23" s="1"/>
  <c r="F67" i="23"/>
  <c r="K67" i="23" s="1"/>
  <c r="J66" i="23"/>
  <c r="G66" i="23"/>
  <c r="L66" i="23" s="1"/>
  <c r="M66" i="23" s="1"/>
  <c r="F66" i="23"/>
  <c r="K66" i="23" s="1"/>
  <c r="J65" i="23"/>
  <c r="G65" i="23"/>
  <c r="L65" i="23" s="1"/>
  <c r="F65" i="23"/>
  <c r="K65" i="23" s="1"/>
  <c r="J64" i="23"/>
  <c r="G64" i="23"/>
  <c r="L64" i="23" s="1"/>
  <c r="F64" i="23"/>
  <c r="K64" i="23" s="1"/>
  <c r="J63" i="23"/>
  <c r="G63" i="23"/>
  <c r="L63" i="23" s="1"/>
  <c r="F63" i="23"/>
  <c r="K63" i="23" s="1"/>
  <c r="J62" i="23"/>
  <c r="G62" i="23"/>
  <c r="L62" i="23" s="1"/>
  <c r="F62" i="23"/>
  <c r="K62" i="23" s="1"/>
  <c r="J61" i="23"/>
  <c r="G61" i="23"/>
  <c r="L61" i="23" s="1"/>
  <c r="F61" i="23"/>
  <c r="K61" i="23" s="1"/>
  <c r="J60" i="23"/>
  <c r="G60" i="23"/>
  <c r="L60" i="23" s="1"/>
  <c r="F60" i="23"/>
  <c r="K60" i="23" s="1"/>
  <c r="J59" i="23"/>
  <c r="G59" i="23"/>
  <c r="L59" i="23" s="1"/>
  <c r="F59" i="23"/>
  <c r="K59" i="23" s="1"/>
  <c r="J58" i="23"/>
  <c r="G58" i="23"/>
  <c r="L58" i="23" s="1"/>
  <c r="M58" i="23" s="1"/>
  <c r="F58" i="23"/>
  <c r="K58" i="23" s="1"/>
  <c r="J57" i="23"/>
  <c r="G57" i="23"/>
  <c r="L57" i="23" s="1"/>
  <c r="F57" i="23"/>
  <c r="K57" i="23" s="1"/>
  <c r="J56" i="23"/>
  <c r="G56" i="23"/>
  <c r="L56" i="23" s="1"/>
  <c r="F56" i="23"/>
  <c r="K56" i="23" s="1"/>
  <c r="J55" i="23"/>
  <c r="G55" i="23"/>
  <c r="L55" i="23" s="1"/>
  <c r="F55" i="23"/>
  <c r="K55" i="23" s="1"/>
  <c r="J54" i="23"/>
  <c r="G54" i="23"/>
  <c r="L54" i="23" s="1"/>
  <c r="F54" i="23"/>
  <c r="K54" i="23" s="1"/>
  <c r="J53" i="23"/>
  <c r="G53" i="23"/>
  <c r="L53" i="23" s="1"/>
  <c r="F53" i="23"/>
  <c r="K53" i="23" s="1"/>
  <c r="J52" i="23"/>
  <c r="G52" i="23"/>
  <c r="L52" i="23" s="1"/>
  <c r="F52" i="23"/>
  <c r="K52" i="23" s="1"/>
  <c r="J51" i="23"/>
  <c r="G51" i="23"/>
  <c r="L51" i="23" s="1"/>
  <c r="F51" i="23"/>
  <c r="K51" i="23" s="1"/>
  <c r="J50" i="23"/>
  <c r="G50" i="23"/>
  <c r="L50" i="23" s="1"/>
  <c r="F50" i="23"/>
  <c r="K50" i="23" s="1"/>
  <c r="J49" i="23"/>
  <c r="G49" i="23"/>
  <c r="L49" i="23" s="1"/>
  <c r="F49" i="23"/>
  <c r="K49" i="23" s="1"/>
  <c r="J48" i="23"/>
  <c r="G48" i="23"/>
  <c r="L48" i="23" s="1"/>
  <c r="F48" i="23"/>
  <c r="K48" i="23" s="1"/>
  <c r="J47" i="23"/>
  <c r="G47" i="23"/>
  <c r="L47" i="23" s="1"/>
  <c r="F47" i="23"/>
  <c r="K47" i="23" s="1"/>
  <c r="J46" i="23"/>
  <c r="G46" i="23"/>
  <c r="L46" i="23" s="1"/>
  <c r="F46" i="23"/>
  <c r="K46" i="23" s="1"/>
  <c r="J45" i="23"/>
  <c r="G45" i="23"/>
  <c r="L45" i="23" s="1"/>
  <c r="F45" i="23"/>
  <c r="K45" i="23" s="1"/>
  <c r="J44" i="23"/>
  <c r="G44" i="23"/>
  <c r="L44" i="23" s="1"/>
  <c r="F44" i="23"/>
  <c r="K44" i="23" s="1"/>
  <c r="J43" i="23"/>
  <c r="G43" i="23"/>
  <c r="L43" i="23" s="1"/>
  <c r="F43" i="23"/>
  <c r="K43" i="23" s="1"/>
  <c r="J42" i="23"/>
  <c r="G42" i="23"/>
  <c r="L42" i="23" s="1"/>
  <c r="M42" i="23" s="1"/>
  <c r="F42" i="23"/>
  <c r="K42" i="23" s="1"/>
  <c r="J41" i="23"/>
  <c r="G41" i="23"/>
  <c r="L41" i="23" s="1"/>
  <c r="F41" i="23"/>
  <c r="K41" i="23" s="1"/>
  <c r="J40" i="23"/>
  <c r="G40" i="23"/>
  <c r="L40" i="23" s="1"/>
  <c r="F40" i="23"/>
  <c r="K40" i="23" s="1"/>
  <c r="J39" i="23"/>
  <c r="G39" i="23"/>
  <c r="L39" i="23" s="1"/>
  <c r="F39" i="23"/>
  <c r="K39" i="23" s="1"/>
  <c r="J40" i="31"/>
  <c r="G40" i="31"/>
  <c r="L40" i="31" s="1"/>
  <c r="F40" i="31"/>
  <c r="K40" i="31" s="1"/>
  <c r="J39" i="31"/>
  <c r="G39" i="31"/>
  <c r="L39" i="31" s="1"/>
  <c r="F39" i="31"/>
  <c r="K39" i="31" s="1"/>
  <c r="J38" i="31"/>
  <c r="G38" i="31"/>
  <c r="L38" i="31" s="1"/>
  <c r="F38" i="31"/>
  <c r="K38" i="31" s="1"/>
  <c r="J37" i="31"/>
  <c r="G37" i="31"/>
  <c r="L37" i="31" s="1"/>
  <c r="F37" i="31"/>
  <c r="K37" i="31" s="1"/>
  <c r="J36" i="31"/>
  <c r="G36" i="31"/>
  <c r="L36" i="31" s="1"/>
  <c r="F36" i="31"/>
  <c r="K36" i="31" s="1"/>
  <c r="J35" i="31"/>
  <c r="G35" i="31"/>
  <c r="L35" i="31" s="1"/>
  <c r="F35" i="31"/>
  <c r="K35" i="31" s="1"/>
  <c r="J34" i="31"/>
  <c r="G34" i="31"/>
  <c r="L34" i="31" s="1"/>
  <c r="F34" i="31"/>
  <c r="K34" i="31" s="1"/>
  <c r="J33" i="31"/>
  <c r="G33" i="31"/>
  <c r="L33" i="31" s="1"/>
  <c r="M33" i="31" s="1"/>
  <c r="N33" i="31" s="1"/>
  <c r="F33" i="31"/>
  <c r="K33" i="31" s="1"/>
  <c r="J32" i="31"/>
  <c r="G32" i="31"/>
  <c r="L32" i="31" s="1"/>
  <c r="F32" i="31"/>
  <c r="K32" i="31" s="1"/>
  <c r="J31" i="31"/>
  <c r="G31" i="31"/>
  <c r="L31" i="31" s="1"/>
  <c r="F31" i="31"/>
  <c r="K31" i="31" s="1"/>
  <c r="J30" i="31"/>
  <c r="G30" i="31"/>
  <c r="L30" i="31" s="1"/>
  <c r="F30" i="31"/>
  <c r="K30" i="31" s="1"/>
  <c r="J29" i="31"/>
  <c r="G29" i="31"/>
  <c r="L29" i="31" s="1"/>
  <c r="F29" i="31"/>
  <c r="K29" i="31" s="1"/>
  <c r="J28" i="31"/>
  <c r="G28" i="31"/>
  <c r="L28" i="31" s="1"/>
  <c r="F28" i="31"/>
  <c r="K28" i="31" s="1"/>
  <c r="J27" i="31"/>
  <c r="G27" i="31"/>
  <c r="L27" i="31" s="1"/>
  <c r="F27" i="31"/>
  <c r="K27" i="31" s="1"/>
  <c r="J26" i="31"/>
  <c r="G26" i="31"/>
  <c r="L26" i="31" s="1"/>
  <c r="F26" i="31"/>
  <c r="K26" i="31" s="1"/>
  <c r="J25" i="31"/>
  <c r="G25" i="31"/>
  <c r="L25" i="31" s="1"/>
  <c r="M25" i="31" s="1"/>
  <c r="N25" i="31" s="1"/>
  <c r="F25" i="31"/>
  <c r="K25" i="31" s="1"/>
  <c r="J24" i="31"/>
  <c r="G24" i="31"/>
  <c r="L24" i="31" s="1"/>
  <c r="F24" i="31"/>
  <c r="K24" i="31" s="1"/>
  <c r="J23" i="31"/>
  <c r="G23" i="31"/>
  <c r="L23" i="31" s="1"/>
  <c r="M23" i="31" s="1"/>
  <c r="F23" i="31"/>
  <c r="K23" i="31" s="1"/>
  <c r="J22" i="31"/>
  <c r="G22" i="31"/>
  <c r="L22" i="31" s="1"/>
  <c r="F22" i="31"/>
  <c r="K22" i="31" s="1"/>
  <c r="J21" i="31"/>
  <c r="G21" i="31"/>
  <c r="L21" i="31" s="1"/>
  <c r="F21" i="31"/>
  <c r="K21" i="31" s="1"/>
  <c r="J20" i="31"/>
  <c r="G20" i="31"/>
  <c r="L20" i="31" s="1"/>
  <c r="F20" i="31"/>
  <c r="K20" i="31" s="1"/>
  <c r="J19" i="31"/>
  <c r="G19" i="31"/>
  <c r="L19" i="31" s="1"/>
  <c r="F19" i="31"/>
  <c r="K19" i="31" s="1"/>
  <c r="J18" i="31"/>
  <c r="G18" i="31"/>
  <c r="L18" i="31" s="1"/>
  <c r="M18" i="31" s="1"/>
  <c r="F18" i="31"/>
  <c r="K18" i="31" s="1"/>
  <c r="J17" i="31"/>
  <c r="G17" i="31"/>
  <c r="L17" i="31" s="1"/>
  <c r="M17" i="31" s="1"/>
  <c r="N17" i="31" s="1"/>
  <c r="F17" i="31"/>
  <c r="K17" i="31" s="1"/>
  <c r="J16" i="31"/>
  <c r="G16" i="31"/>
  <c r="L16" i="31" s="1"/>
  <c r="F16" i="31"/>
  <c r="K16" i="31" s="1"/>
  <c r="J15" i="31"/>
  <c r="G15" i="31"/>
  <c r="L15" i="31" s="1"/>
  <c r="M15" i="31" s="1"/>
  <c r="F15" i="31"/>
  <c r="K15" i="31" s="1"/>
  <c r="J14" i="31"/>
  <c r="G14" i="31"/>
  <c r="L14" i="31" s="1"/>
  <c r="F14" i="31"/>
  <c r="K14" i="31" s="1"/>
  <c r="J13" i="31"/>
  <c r="G13" i="31"/>
  <c r="L13" i="31" s="1"/>
  <c r="F13" i="31"/>
  <c r="K13" i="31" s="1"/>
  <c r="J12" i="31"/>
  <c r="G12" i="31"/>
  <c r="L12" i="31" s="1"/>
  <c r="F12" i="31"/>
  <c r="K12" i="31" s="1"/>
  <c r="J11" i="31"/>
  <c r="G11" i="31"/>
  <c r="L11" i="31" s="1"/>
  <c r="F11" i="31"/>
  <c r="K11" i="31" s="1"/>
  <c r="J10" i="31"/>
  <c r="G10" i="31"/>
  <c r="L10" i="31" s="1"/>
  <c r="M10" i="31" s="1"/>
  <c r="F10" i="31"/>
  <c r="K10" i="31" s="1"/>
  <c r="J9" i="31"/>
  <c r="G9" i="31"/>
  <c r="L9" i="31" s="1"/>
  <c r="M9" i="31" s="1"/>
  <c r="N9" i="31" s="1"/>
  <c r="F9" i="31"/>
  <c r="K9" i="31" s="1"/>
  <c r="J8" i="31"/>
  <c r="G8" i="31"/>
  <c r="L8" i="31" s="1"/>
  <c r="F8" i="31"/>
  <c r="K8" i="31" s="1"/>
  <c r="J7" i="31"/>
  <c r="G7" i="31"/>
  <c r="L7" i="31" s="1"/>
  <c r="M7" i="31" s="1"/>
  <c r="F7" i="31"/>
  <c r="K7" i="31" s="1"/>
  <c r="J6" i="31"/>
  <c r="G6" i="31"/>
  <c r="L6" i="31" s="1"/>
  <c r="F6" i="31"/>
  <c r="K6" i="31" s="1"/>
  <c r="J5" i="31"/>
  <c r="G5" i="31"/>
  <c r="L5" i="31" s="1"/>
  <c r="F5" i="31"/>
  <c r="K5" i="31" s="1"/>
  <c r="J72" i="30"/>
  <c r="G72" i="30"/>
  <c r="L72" i="30" s="1"/>
  <c r="F72" i="30"/>
  <c r="K72" i="30" s="1"/>
  <c r="J71" i="30"/>
  <c r="G71" i="30"/>
  <c r="L71" i="30" s="1"/>
  <c r="F71" i="30"/>
  <c r="K71" i="30" s="1"/>
  <c r="J70" i="30"/>
  <c r="G70" i="30"/>
  <c r="L70" i="30" s="1"/>
  <c r="F70" i="30"/>
  <c r="K70" i="30" s="1"/>
  <c r="J69" i="30"/>
  <c r="G69" i="30"/>
  <c r="L69" i="30" s="1"/>
  <c r="F69" i="30"/>
  <c r="K69" i="30" s="1"/>
  <c r="J68" i="30"/>
  <c r="G68" i="30"/>
  <c r="L68" i="30" s="1"/>
  <c r="M68" i="30" s="1"/>
  <c r="N68" i="30" s="1"/>
  <c r="F68" i="30"/>
  <c r="K68" i="30" s="1"/>
  <c r="J67" i="30"/>
  <c r="G67" i="30"/>
  <c r="L67" i="30" s="1"/>
  <c r="F67" i="30"/>
  <c r="K67" i="30" s="1"/>
  <c r="J66" i="30"/>
  <c r="G66" i="30"/>
  <c r="L66" i="30" s="1"/>
  <c r="M66" i="30" s="1"/>
  <c r="N66" i="30" s="1"/>
  <c r="F66" i="30"/>
  <c r="K66" i="30" s="1"/>
  <c r="J65" i="30"/>
  <c r="G65" i="30"/>
  <c r="L65" i="30" s="1"/>
  <c r="F65" i="30"/>
  <c r="K65" i="30" s="1"/>
  <c r="J64" i="30"/>
  <c r="G64" i="30"/>
  <c r="L64" i="30" s="1"/>
  <c r="F64" i="30"/>
  <c r="K64" i="30" s="1"/>
  <c r="J63" i="30"/>
  <c r="G63" i="30"/>
  <c r="L63" i="30" s="1"/>
  <c r="F63" i="30"/>
  <c r="K63" i="30" s="1"/>
  <c r="J62" i="30"/>
  <c r="G62" i="30"/>
  <c r="L62" i="30" s="1"/>
  <c r="F62" i="30"/>
  <c r="K62" i="30" s="1"/>
  <c r="J61" i="30"/>
  <c r="G61" i="30"/>
  <c r="L61" i="30" s="1"/>
  <c r="F61" i="30"/>
  <c r="K61" i="30" s="1"/>
  <c r="J60" i="30"/>
  <c r="G60" i="30"/>
  <c r="L60" i="30" s="1"/>
  <c r="M60" i="30" s="1"/>
  <c r="N60" i="30" s="1"/>
  <c r="F60" i="30"/>
  <c r="K60" i="30" s="1"/>
  <c r="J59" i="30"/>
  <c r="G59" i="30"/>
  <c r="L59" i="30" s="1"/>
  <c r="F59" i="30"/>
  <c r="K59" i="30" s="1"/>
  <c r="J58" i="30"/>
  <c r="G58" i="30"/>
  <c r="L58" i="30" s="1"/>
  <c r="M58" i="30" s="1"/>
  <c r="N58" i="30" s="1"/>
  <c r="F58" i="30"/>
  <c r="K58" i="30" s="1"/>
  <c r="J57" i="30"/>
  <c r="G57" i="30"/>
  <c r="L57" i="30" s="1"/>
  <c r="F57" i="30"/>
  <c r="K57" i="30" s="1"/>
  <c r="J56" i="30"/>
  <c r="G56" i="30"/>
  <c r="L56" i="30" s="1"/>
  <c r="F56" i="30"/>
  <c r="K56" i="30" s="1"/>
  <c r="J55" i="30"/>
  <c r="G55" i="30"/>
  <c r="L55" i="30" s="1"/>
  <c r="F55" i="30"/>
  <c r="K55" i="30" s="1"/>
  <c r="J54" i="30"/>
  <c r="G54" i="30"/>
  <c r="L54" i="30" s="1"/>
  <c r="F54" i="30"/>
  <c r="K54" i="30" s="1"/>
  <c r="J53" i="30"/>
  <c r="G53" i="30"/>
  <c r="L53" i="30" s="1"/>
  <c r="F53" i="30"/>
  <c r="K53" i="30" s="1"/>
  <c r="J52" i="30"/>
  <c r="G52" i="30"/>
  <c r="L52" i="30" s="1"/>
  <c r="F52" i="30"/>
  <c r="K52" i="30" s="1"/>
  <c r="J51" i="30"/>
  <c r="G51" i="30"/>
  <c r="L51" i="30" s="1"/>
  <c r="F51" i="30"/>
  <c r="K51" i="30" s="1"/>
  <c r="J50" i="30"/>
  <c r="G50" i="30"/>
  <c r="L50" i="30" s="1"/>
  <c r="M50" i="30" s="1"/>
  <c r="N50" i="30" s="1"/>
  <c r="F50" i="30"/>
  <c r="K50" i="30" s="1"/>
  <c r="J49" i="30"/>
  <c r="G49" i="30"/>
  <c r="L49" i="30" s="1"/>
  <c r="F49" i="30"/>
  <c r="K49" i="30" s="1"/>
  <c r="J48" i="30"/>
  <c r="G48" i="30"/>
  <c r="L48" i="30" s="1"/>
  <c r="F48" i="30"/>
  <c r="K48" i="30" s="1"/>
  <c r="J47" i="30"/>
  <c r="G47" i="30"/>
  <c r="L47" i="30" s="1"/>
  <c r="F47" i="30"/>
  <c r="K47" i="30" s="1"/>
  <c r="J46" i="30"/>
  <c r="G46" i="30"/>
  <c r="L46" i="30" s="1"/>
  <c r="F46" i="30"/>
  <c r="K46" i="30" s="1"/>
  <c r="J45" i="30"/>
  <c r="G45" i="30"/>
  <c r="L45" i="30" s="1"/>
  <c r="F45" i="30"/>
  <c r="K45" i="30" s="1"/>
  <c r="L44" i="30"/>
  <c r="M44" i="30" s="1"/>
  <c r="N44" i="30" s="1"/>
  <c r="J44" i="30"/>
  <c r="G44" i="30"/>
  <c r="F44" i="30"/>
  <c r="K44" i="30" s="1"/>
  <c r="J43" i="30"/>
  <c r="G43" i="30"/>
  <c r="L43" i="30" s="1"/>
  <c r="F43" i="30"/>
  <c r="K43" i="30" s="1"/>
  <c r="L42" i="30"/>
  <c r="M42" i="30" s="1"/>
  <c r="N42" i="30" s="1"/>
  <c r="J42" i="30"/>
  <c r="G42" i="30"/>
  <c r="F42" i="30"/>
  <c r="K42" i="30" s="1"/>
  <c r="J41" i="30"/>
  <c r="G41" i="30"/>
  <c r="L41" i="30" s="1"/>
  <c r="F41" i="30"/>
  <c r="K41" i="30" s="1"/>
  <c r="L40" i="30"/>
  <c r="J40" i="30"/>
  <c r="G40" i="30"/>
  <c r="F40" i="30"/>
  <c r="K40" i="30" s="1"/>
  <c r="J39" i="30"/>
  <c r="G39" i="30"/>
  <c r="L39" i="30" s="1"/>
  <c r="F39" i="30"/>
  <c r="K39" i="30" s="1"/>
  <c r="J38" i="30"/>
  <c r="G38" i="30"/>
  <c r="L38" i="30" s="1"/>
  <c r="F38" i="30"/>
  <c r="K38" i="30" s="1"/>
  <c r="J37" i="30"/>
  <c r="G37" i="30"/>
  <c r="L37" i="30" s="1"/>
  <c r="F37" i="30"/>
  <c r="K37" i="30" s="1"/>
  <c r="J36" i="30"/>
  <c r="G36" i="30"/>
  <c r="L36" i="30" s="1"/>
  <c r="M36" i="30" s="1"/>
  <c r="N36" i="30" s="1"/>
  <c r="F36" i="30"/>
  <c r="K36" i="30" s="1"/>
  <c r="J35" i="30"/>
  <c r="G35" i="30"/>
  <c r="L35" i="30" s="1"/>
  <c r="F35" i="30"/>
  <c r="K35" i="30" s="1"/>
  <c r="J34" i="30"/>
  <c r="G34" i="30"/>
  <c r="L34" i="30" s="1"/>
  <c r="M34" i="30" s="1"/>
  <c r="N34" i="30" s="1"/>
  <c r="F34" i="30"/>
  <c r="K34" i="30" s="1"/>
  <c r="J33" i="30"/>
  <c r="G33" i="30"/>
  <c r="L33" i="30" s="1"/>
  <c r="F33" i="30"/>
  <c r="K33" i="30" s="1"/>
  <c r="J32" i="30"/>
  <c r="G32" i="30"/>
  <c r="L32" i="30" s="1"/>
  <c r="F32" i="30"/>
  <c r="K32" i="30" s="1"/>
  <c r="J31" i="30"/>
  <c r="G31" i="30"/>
  <c r="L31" i="30" s="1"/>
  <c r="F31" i="30"/>
  <c r="K31" i="30" s="1"/>
  <c r="J30" i="30"/>
  <c r="G30" i="30"/>
  <c r="L30" i="30" s="1"/>
  <c r="F30" i="30"/>
  <c r="K30" i="30" s="1"/>
  <c r="J29" i="30"/>
  <c r="G29" i="30"/>
  <c r="L29" i="30" s="1"/>
  <c r="F29" i="30"/>
  <c r="K29" i="30" s="1"/>
  <c r="J28" i="30"/>
  <c r="G28" i="30"/>
  <c r="L28" i="30" s="1"/>
  <c r="F28" i="30"/>
  <c r="K28" i="30" s="1"/>
  <c r="J27" i="30"/>
  <c r="G27" i="30"/>
  <c r="L27" i="30" s="1"/>
  <c r="F27" i="30"/>
  <c r="K27" i="30" s="1"/>
  <c r="J26" i="30"/>
  <c r="G26" i="30"/>
  <c r="L26" i="30" s="1"/>
  <c r="M26" i="30" s="1"/>
  <c r="N26" i="30" s="1"/>
  <c r="F26" i="30"/>
  <c r="K26" i="30" s="1"/>
  <c r="J25" i="30"/>
  <c r="G25" i="30"/>
  <c r="L25" i="30" s="1"/>
  <c r="F25" i="30"/>
  <c r="K25" i="30" s="1"/>
  <c r="J24" i="30"/>
  <c r="G24" i="30"/>
  <c r="L24" i="30" s="1"/>
  <c r="F24" i="30"/>
  <c r="K24" i="30" s="1"/>
  <c r="J23" i="30"/>
  <c r="G23" i="30"/>
  <c r="L23" i="30" s="1"/>
  <c r="F23" i="30"/>
  <c r="K23" i="30" s="1"/>
  <c r="J22" i="30"/>
  <c r="G22" i="30"/>
  <c r="L22" i="30" s="1"/>
  <c r="F22" i="30"/>
  <c r="K22" i="30" s="1"/>
  <c r="J21" i="30"/>
  <c r="G21" i="30"/>
  <c r="L21" i="30" s="1"/>
  <c r="F21" i="30"/>
  <c r="K21" i="30" s="1"/>
  <c r="J20" i="30"/>
  <c r="G20" i="30"/>
  <c r="L20" i="30" s="1"/>
  <c r="F20" i="30"/>
  <c r="K20" i="30" s="1"/>
  <c r="J19" i="30"/>
  <c r="G19" i="30"/>
  <c r="L19" i="30" s="1"/>
  <c r="F19" i="30"/>
  <c r="K19" i="30" s="1"/>
  <c r="J18" i="30"/>
  <c r="G18" i="30"/>
  <c r="L18" i="30" s="1"/>
  <c r="F18" i="30"/>
  <c r="K18" i="30" s="1"/>
  <c r="J17" i="30"/>
  <c r="G17" i="30"/>
  <c r="L17" i="30" s="1"/>
  <c r="F17" i="30"/>
  <c r="K17" i="30" s="1"/>
  <c r="L16" i="30"/>
  <c r="J16" i="30"/>
  <c r="G16" i="30"/>
  <c r="F16" i="30"/>
  <c r="K16" i="30" s="1"/>
  <c r="J15" i="30"/>
  <c r="G15" i="30"/>
  <c r="L15" i="30" s="1"/>
  <c r="F15" i="30"/>
  <c r="K15" i="30" s="1"/>
  <c r="J14" i="30"/>
  <c r="G14" i="30"/>
  <c r="L14" i="30" s="1"/>
  <c r="F14" i="30"/>
  <c r="K14" i="30" s="1"/>
  <c r="J13" i="30"/>
  <c r="G13" i="30"/>
  <c r="L13" i="30" s="1"/>
  <c r="F13" i="30"/>
  <c r="K13" i="30" s="1"/>
  <c r="J12" i="30"/>
  <c r="G12" i="30"/>
  <c r="L12" i="30" s="1"/>
  <c r="F12" i="30"/>
  <c r="K12" i="30" s="1"/>
  <c r="J11" i="30"/>
  <c r="G11" i="30"/>
  <c r="L11" i="30" s="1"/>
  <c r="F11" i="30"/>
  <c r="K11" i="30" s="1"/>
  <c r="J10" i="30"/>
  <c r="G10" i="30"/>
  <c r="L10" i="30" s="1"/>
  <c r="F10" i="30"/>
  <c r="K10" i="30" s="1"/>
  <c r="J9" i="30"/>
  <c r="G9" i="30"/>
  <c r="L9" i="30" s="1"/>
  <c r="F9" i="30"/>
  <c r="K9" i="30" s="1"/>
  <c r="J8" i="30"/>
  <c r="G8" i="30"/>
  <c r="L8" i="30" s="1"/>
  <c r="F8" i="30"/>
  <c r="K8" i="30" s="1"/>
  <c r="J7" i="30"/>
  <c r="G7" i="30"/>
  <c r="L7" i="30" s="1"/>
  <c r="F7" i="30"/>
  <c r="K7" i="30" s="1"/>
  <c r="J6" i="30"/>
  <c r="G6" i="30"/>
  <c r="L6" i="30" s="1"/>
  <c r="F6" i="30"/>
  <c r="K6" i="30" s="1"/>
  <c r="J5" i="30"/>
  <c r="G5" i="30"/>
  <c r="L5" i="30" s="1"/>
  <c r="F5" i="30"/>
  <c r="K5" i="30" s="1"/>
  <c r="J25" i="29"/>
  <c r="G25" i="29"/>
  <c r="L25" i="29" s="1"/>
  <c r="F25" i="29"/>
  <c r="K25" i="29" s="1"/>
  <c r="J24" i="29"/>
  <c r="G24" i="29"/>
  <c r="L24" i="29" s="1"/>
  <c r="F24" i="29"/>
  <c r="K24" i="29" s="1"/>
  <c r="J23" i="29"/>
  <c r="G23" i="29"/>
  <c r="L23" i="29" s="1"/>
  <c r="F23" i="29"/>
  <c r="K23" i="29" s="1"/>
  <c r="L22" i="29"/>
  <c r="K22" i="29"/>
  <c r="J22" i="29"/>
  <c r="G22" i="29"/>
  <c r="F22" i="29"/>
  <c r="J21" i="29"/>
  <c r="G21" i="29"/>
  <c r="L21" i="29" s="1"/>
  <c r="F21" i="29"/>
  <c r="K21" i="29" s="1"/>
  <c r="J20" i="29"/>
  <c r="G20" i="29"/>
  <c r="L20" i="29" s="1"/>
  <c r="F20" i="29"/>
  <c r="K20" i="29" s="1"/>
  <c r="J19" i="29"/>
  <c r="G19" i="29"/>
  <c r="L19" i="29" s="1"/>
  <c r="F19" i="29"/>
  <c r="K19" i="29" s="1"/>
  <c r="J18" i="29"/>
  <c r="G18" i="29"/>
  <c r="L18" i="29" s="1"/>
  <c r="F18" i="29"/>
  <c r="K18" i="29" s="1"/>
  <c r="J17" i="29"/>
  <c r="G17" i="29"/>
  <c r="L17" i="29" s="1"/>
  <c r="F17" i="29"/>
  <c r="K17" i="29" s="1"/>
  <c r="J16" i="29"/>
  <c r="G16" i="29"/>
  <c r="L16" i="29" s="1"/>
  <c r="F16" i="29"/>
  <c r="K16" i="29" s="1"/>
  <c r="L15" i="29"/>
  <c r="M15" i="29" s="1"/>
  <c r="J15" i="29"/>
  <c r="G15" i="29"/>
  <c r="F15" i="29"/>
  <c r="K15" i="29" s="1"/>
  <c r="J14" i="29"/>
  <c r="G14" i="29"/>
  <c r="L14" i="29" s="1"/>
  <c r="F14" i="29"/>
  <c r="K14" i="29" s="1"/>
  <c r="K13" i="29"/>
  <c r="J13" i="29"/>
  <c r="G13" i="29"/>
  <c r="L13" i="29" s="1"/>
  <c r="F13" i="29"/>
  <c r="J12" i="29"/>
  <c r="G12" i="29"/>
  <c r="L12" i="29" s="1"/>
  <c r="F12" i="29"/>
  <c r="K12" i="29" s="1"/>
  <c r="J11" i="29"/>
  <c r="G11" i="29"/>
  <c r="L11" i="29" s="1"/>
  <c r="F11" i="29"/>
  <c r="K11" i="29" s="1"/>
  <c r="J10" i="29"/>
  <c r="G10" i="29"/>
  <c r="L10" i="29" s="1"/>
  <c r="F10" i="29"/>
  <c r="K10" i="29" s="1"/>
  <c r="J9" i="29"/>
  <c r="G9" i="29"/>
  <c r="L9" i="29" s="1"/>
  <c r="F9" i="29"/>
  <c r="K9" i="29" s="1"/>
  <c r="J8" i="29"/>
  <c r="G8" i="29"/>
  <c r="L8" i="29" s="1"/>
  <c r="F8" i="29"/>
  <c r="K8" i="29" s="1"/>
  <c r="J7" i="29"/>
  <c r="G7" i="29"/>
  <c r="L7" i="29" s="1"/>
  <c r="F7" i="29"/>
  <c r="K7" i="29" s="1"/>
  <c r="L6" i="29"/>
  <c r="K6" i="29"/>
  <c r="J6" i="29"/>
  <c r="G6" i="29"/>
  <c r="F6" i="29"/>
  <c r="J5" i="29"/>
  <c r="G5" i="29"/>
  <c r="L5" i="29" s="1"/>
  <c r="F5" i="29"/>
  <c r="K5" i="29" s="1"/>
  <c r="J28" i="28"/>
  <c r="G28" i="28"/>
  <c r="L28" i="28" s="1"/>
  <c r="F28" i="28"/>
  <c r="K28" i="28" s="1"/>
  <c r="J27" i="28"/>
  <c r="G27" i="28"/>
  <c r="L27" i="28" s="1"/>
  <c r="F27" i="28"/>
  <c r="K27" i="28" s="1"/>
  <c r="J26" i="28"/>
  <c r="G26" i="28"/>
  <c r="L26" i="28" s="1"/>
  <c r="F26" i="28"/>
  <c r="K26" i="28" s="1"/>
  <c r="J25" i="28"/>
  <c r="G25" i="28"/>
  <c r="L25" i="28" s="1"/>
  <c r="F25" i="28"/>
  <c r="K25" i="28" s="1"/>
  <c r="J24" i="28"/>
  <c r="G24" i="28"/>
  <c r="L24" i="28" s="1"/>
  <c r="M24" i="28" s="1"/>
  <c r="F24" i="28"/>
  <c r="K24" i="28" s="1"/>
  <c r="J23" i="28"/>
  <c r="G23" i="28"/>
  <c r="L23" i="28" s="1"/>
  <c r="F23" i="28"/>
  <c r="K23" i="28" s="1"/>
  <c r="J22" i="28"/>
  <c r="G22" i="28"/>
  <c r="L22" i="28" s="1"/>
  <c r="F22" i="28"/>
  <c r="K22" i="28" s="1"/>
  <c r="J21" i="28"/>
  <c r="G21" i="28"/>
  <c r="L21" i="28" s="1"/>
  <c r="F21" i="28"/>
  <c r="K21" i="28" s="1"/>
  <c r="J20" i="28"/>
  <c r="G20" i="28"/>
  <c r="L20" i="28" s="1"/>
  <c r="F20" i="28"/>
  <c r="K20" i="28" s="1"/>
  <c r="J19" i="28"/>
  <c r="G19" i="28"/>
  <c r="L19" i="28" s="1"/>
  <c r="F19" i="28"/>
  <c r="K19" i="28" s="1"/>
  <c r="J18" i="28"/>
  <c r="G18" i="28"/>
  <c r="L18" i="28" s="1"/>
  <c r="F18" i="28"/>
  <c r="K18" i="28" s="1"/>
  <c r="J17" i="28"/>
  <c r="G17" i="28"/>
  <c r="L17" i="28" s="1"/>
  <c r="F17" i="28"/>
  <c r="K17" i="28" s="1"/>
  <c r="L16" i="28"/>
  <c r="M16" i="28" s="1"/>
  <c r="J16" i="28"/>
  <c r="G16" i="28"/>
  <c r="F16" i="28"/>
  <c r="K16" i="28" s="1"/>
  <c r="J15" i="28"/>
  <c r="G15" i="28"/>
  <c r="L15" i="28" s="1"/>
  <c r="F15" i="28"/>
  <c r="K15" i="28" s="1"/>
  <c r="J14" i="28"/>
  <c r="G14" i="28"/>
  <c r="L14" i="28" s="1"/>
  <c r="F14" i="28"/>
  <c r="K14" i="28" s="1"/>
  <c r="J13" i="28"/>
  <c r="G13" i="28"/>
  <c r="L13" i="28" s="1"/>
  <c r="F13" i="28"/>
  <c r="K13" i="28" s="1"/>
  <c r="J12" i="28"/>
  <c r="G12" i="28"/>
  <c r="L12" i="28" s="1"/>
  <c r="F12" i="28"/>
  <c r="K12" i="28" s="1"/>
  <c r="J11" i="28"/>
  <c r="G11" i="28"/>
  <c r="L11" i="28" s="1"/>
  <c r="F11" i="28"/>
  <c r="K11" i="28" s="1"/>
  <c r="J10" i="28"/>
  <c r="G10" i="28"/>
  <c r="L10" i="28" s="1"/>
  <c r="F10" i="28"/>
  <c r="K10" i="28" s="1"/>
  <c r="J9" i="28"/>
  <c r="G9" i="28"/>
  <c r="L9" i="28" s="1"/>
  <c r="F9" i="28"/>
  <c r="K9" i="28" s="1"/>
  <c r="J8" i="28"/>
  <c r="G8" i="28"/>
  <c r="L8" i="28" s="1"/>
  <c r="M8" i="28" s="1"/>
  <c r="F8" i="28"/>
  <c r="K8" i="28" s="1"/>
  <c r="J7" i="28"/>
  <c r="G7" i="28"/>
  <c r="L7" i="28" s="1"/>
  <c r="F7" i="28"/>
  <c r="K7" i="28" s="1"/>
  <c r="J6" i="28"/>
  <c r="G6" i="28"/>
  <c r="L6" i="28" s="1"/>
  <c r="F6" i="28"/>
  <c r="K6" i="28" s="1"/>
  <c r="J5" i="28"/>
  <c r="G5" i="28"/>
  <c r="L5" i="28" s="1"/>
  <c r="F5" i="28"/>
  <c r="K5" i="28" s="1"/>
  <c r="J22" i="27"/>
  <c r="G22" i="27"/>
  <c r="L22" i="27" s="1"/>
  <c r="F22" i="27"/>
  <c r="K22" i="27" s="1"/>
  <c r="J21" i="27"/>
  <c r="G21" i="27"/>
  <c r="L21" i="27" s="1"/>
  <c r="F21" i="27"/>
  <c r="K21" i="27" s="1"/>
  <c r="J20" i="27"/>
  <c r="G20" i="27"/>
  <c r="L20" i="27" s="1"/>
  <c r="M20" i="27" s="1"/>
  <c r="N20" i="27" s="1"/>
  <c r="F20" i="27"/>
  <c r="K20" i="27" s="1"/>
  <c r="J19" i="27"/>
  <c r="G19" i="27"/>
  <c r="L19" i="27" s="1"/>
  <c r="F19" i="27"/>
  <c r="K19" i="27" s="1"/>
  <c r="J18" i="27"/>
  <c r="G18" i="27"/>
  <c r="L18" i="27" s="1"/>
  <c r="M18" i="27" s="1"/>
  <c r="N18" i="27" s="1"/>
  <c r="F18" i="27"/>
  <c r="K18" i="27" s="1"/>
  <c r="J17" i="27"/>
  <c r="G17" i="27"/>
  <c r="L17" i="27" s="1"/>
  <c r="F17" i="27"/>
  <c r="K17" i="27" s="1"/>
  <c r="J16" i="27"/>
  <c r="G16" i="27"/>
  <c r="L16" i="27" s="1"/>
  <c r="F16" i="27"/>
  <c r="K16" i="27" s="1"/>
  <c r="J15" i="27"/>
  <c r="G15" i="27"/>
  <c r="L15" i="27" s="1"/>
  <c r="F15" i="27"/>
  <c r="K15" i="27" s="1"/>
  <c r="J14" i="27"/>
  <c r="G14" i="27"/>
  <c r="L14" i="27" s="1"/>
  <c r="F14" i="27"/>
  <c r="K14" i="27" s="1"/>
  <c r="J13" i="27"/>
  <c r="G13" i="27"/>
  <c r="L13" i="27" s="1"/>
  <c r="F13" i="27"/>
  <c r="K13" i="27" s="1"/>
  <c r="J12" i="27"/>
  <c r="G12" i="27"/>
  <c r="L12" i="27" s="1"/>
  <c r="F12" i="27"/>
  <c r="K12" i="27" s="1"/>
  <c r="J11" i="27"/>
  <c r="G11" i="27"/>
  <c r="L11" i="27" s="1"/>
  <c r="F11" i="27"/>
  <c r="K11" i="27" s="1"/>
  <c r="L10" i="27"/>
  <c r="M10" i="27" s="1"/>
  <c r="N10" i="27" s="1"/>
  <c r="J10" i="27"/>
  <c r="G10" i="27"/>
  <c r="F10" i="27"/>
  <c r="K10" i="27" s="1"/>
  <c r="J9" i="27"/>
  <c r="G9" i="27"/>
  <c r="L9" i="27" s="1"/>
  <c r="F9" i="27"/>
  <c r="K9" i="27" s="1"/>
  <c r="J8" i="27"/>
  <c r="G8" i="27"/>
  <c r="L8" i="27" s="1"/>
  <c r="F8" i="27"/>
  <c r="K8" i="27" s="1"/>
  <c r="J7" i="27"/>
  <c r="G7" i="27"/>
  <c r="L7" i="27" s="1"/>
  <c r="F7" i="27"/>
  <c r="K7" i="27" s="1"/>
  <c r="J6" i="27"/>
  <c r="G6" i="27"/>
  <c r="L6" i="27" s="1"/>
  <c r="F6" i="27"/>
  <c r="K6" i="27" s="1"/>
  <c r="J5" i="27"/>
  <c r="G5" i="27"/>
  <c r="L5" i="27" s="1"/>
  <c r="F5" i="27"/>
  <c r="K5" i="27" s="1"/>
  <c r="J136" i="23"/>
  <c r="G136" i="23"/>
  <c r="L136" i="23" s="1"/>
  <c r="F136" i="23"/>
  <c r="K136" i="23" s="1"/>
  <c r="J135" i="23"/>
  <c r="G135" i="23"/>
  <c r="L135" i="23" s="1"/>
  <c r="F135" i="23"/>
  <c r="K135" i="23" s="1"/>
  <c r="J38" i="23"/>
  <c r="G38" i="23"/>
  <c r="L38" i="23" s="1"/>
  <c r="F38" i="23"/>
  <c r="K38" i="23" s="1"/>
  <c r="J37" i="23"/>
  <c r="G37" i="23"/>
  <c r="L37" i="23" s="1"/>
  <c r="F37" i="23"/>
  <c r="K37" i="23" s="1"/>
  <c r="J36" i="23"/>
  <c r="G36" i="23"/>
  <c r="L36" i="23" s="1"/>
  <c r="F36" i="23"/>
  <c r="K36" i="23" s="1"/>
  <c r="J35" i="23"/>
  <c r="G35" i="23"/>
  <c r="L35" i="23" s="1"/>
  <c r="F35" i="23"/>
  <c r="K35" i="23" s="1"/>
  <c r="J34" i="23"/>
  <c r="G34" i="23"/>
  <c r="L34" i="23" s="1"/>
  <c r="F34" i="23"/>
  <c r="K34" i="23" s="1"/>
  <c r="J33" i="23"/>
  <c r="G33" i="23"/>
  <c r="L33" i="23" s="1"/>
  <c r="F33" i="23"/>
  <c r="K33" i="23" s="1"/>
  <c r="J32" i="23"/>
  <c r="G32" i="23"/>
  <c r="L32" i="23" s="1"/>
  <c r="F32" i="23"/>
  <c r="K32" i="23" s="1"/>
  <c r="J31" i="23"/>
  <c r="G31" i="23"/>
  <c r="L31" i="23" s="1"/>
  <c r="F31" i="23"/>
  <c r="K31" i="23" s="1"/>
  <c r="J30" i="23"/>
  <c r="G30" i="23"/>
  <c r="L30" i="23" s="1"/>
  <c r="F30" i="23"/>
  <c r="K30" i="23" s="1"/>
  <c r="J29" i="23"/>
  <c r="G29" i="23"/>
  <c r="L29" i="23" s="1"/>
  <c r="F29" i="23"/>
  <c r="K29" i="23" s="1"/>
  <c r="J28" i="23"/>
  <c r="G28" i="23"/>
  <c r="L28" i="23" s="1"/>
  <c r="F28" i="23"/>
  <c r="K28" i="23" s="1"/>
  <c r="J27" i="23"/>
  <c r="G27" i="23"/>
  <c r="L27" i="23" s="1"/>
  <c r="F27" i="23"/>
  <c r="K27" i="23" s="1"/>
  <c r="J26" i="23"/>
  <c r="G26" i="23"/>
  <c r="L26" i="23" s="1"/>
  <c r="F26" i="23"/>
  <c r="K26" i="23" s="1"/>
  <c r="J25" i="23"/>
  <c r="G25" i="23"/>
  <c r="L25" i="23" s="1"/>
  <c r="F25" i="23"/>
  <c r="K25" i="23" s="1"/>
  <c r="J24" i="23"/>
  <c r="G24" i="23"/>
  <c r="L24" i="23" s="1"/>
  <c r="M24" i="23" s="1"/>
  <c r="N24" i="23" s="1"/>
  <c r="F24" i="23"/>
  <c r="K24" i="23" s="1"/>
  <c r="J23" i="23"/>
  <c r="G23" i="23"/>
  <c r="L23" i="23" s="1"/>
  <c r="F23" i="23"/>
  <c r="K23" i="23" s="1"/>
  <c r="J22" i="23"/>
  <c r="G22" i="23"/>
  <c r="L22" i="23" s="1"/>
  <c r="F22" i="23"/>
  <c r="K22" i="23" s="1"/>
  <c r="J21" i="23"/>
  <c r="G21" i="23"/>
  <c r="L21" i="23" s="1"/>
  <c r="F21" i="23"/>
  <c r="K21" i="23" s="1"/>
  <c r="J20" i="23"/>
  <c r="G20" i="23"/>
  <c r="L20" i="23" s="1"/>
  <c r="F20" i="23"/>
  <c r="K20" i="23" s="1"/>
  <c r="J19" i="23"/>
  <c r="G19" i="23"/>
  <c r="L19" i="23" s="1"/>
  <c r="F19" i="23"/>
  <c r="K19" i="23" s="1"/>
  <c r="J18" i="23"/>
  <c r="G18" i="23"/>
  <c r="L18" i="23" s="1"/>
  <c r="F18" i="23"/>
  <c r="K18" i="23" s="1"/>
  <c r="J17" i="23"/>
  <c r="G17" i="23"/>
  <c r="L17" i="23" s="1"/>
  <c r="M17" i="23" s="1"/>
  <c r="F17" i="23"/>
  <c r="K17" i="23" s="1"/>
  <c r="J16" i="23"/>
  <c r="G16" i="23"/>
  <c r="L16" i="23" s="1"/>
  <c r="M16" i="23" s="1"/>
  <c r="N16" i="23" s="1"/>
  <c r="F16" i="23"/>
  <c r="K16" i="23" s="1"/>
  <c r="J15" i="23"/>
  <c r="G15" i="23"/>
  <c r="L15" i="23" s="1"/>
  <c r="F15" i="23"/>
  <c r="K15" i="23" s="1"/>
  <c r="J14" i="23"/>
  <c r="G14" i="23"/>
  <c r="L14" i="23" s="1"/>
  <c r="M14" i="23" s="1"/>
  <c r="F14" i="23"/>
  <c r="K14" i="23" s="1"/>
  <c r="J13" i="23"/>
  <c r="G13" i="23"/>
  <c r="L13" i="23" s="1"/>
  <c r="F13" i="23"/>
  <c r="K13" i="23" s="1"/>
  <c r="J12" i="23"/>
  <c r="G12" i="23"/>
  <c r="L12" i="23" s="1"/>
  <c r="F12" i="23"/>
  <c r="K12" i="23" s="1"/>
  <c r="J11" i="23"/>
  <c r="G11" i="23"/>
  <c r="L11" i="23" s="1"/>
  <c r="F11" i="23"/>
  <c r="K11" i="23" s="1"/>
  <c r="J10" i="23"/>
  <c r="G10" i="23"/>
  <c r="L10" i="23" s="1"/>
  <c r="F10" i="23"/>
  <c r="K10" i="23" s="1"/>
  <c r="J9" i="23"/>
  <c r="G9" i="23"/>
  <c r="L9" i="23" s="1"/>
  <c r="M9" i="23" s="1"/>
  <c r="F9" i="23"/>
  <c r="K9" i="23" s="1"/>
  <c r="J8" i="23"/>
  <c r="G8" i="23"/>
  <c r="L8" i="23" s="1"/>
  <c r="M8" i="23" s="1"/>
  <c r="N8" i="23" s="1"/>
  <c r="F8" i="23"/>
  <c r="K8" i="23" s="1"/>
  <c r="J7" i="23"/>
  <c r="G7" i="23"/>
  <c r="L7" i="23" s="1"/>
  <c r="F7" i="23"/>
  <c r="K7" i="23" s="1"/>
  <c r="J6" i="23"/>
  <c r="G6" i="23"/>
  <c r="L6" i="23" s="1"/>
  <c r="M6" i="23" s="1"/>
  <c r="F6" i="23"/>
  <c r="K6" i="23" s="1"/>
  <c r="J5" i="23"/>
  <c r="G5" i="23"/>
  <c r="L5" i="23" s="1"/>
  <c r="F5" i="23"/>
  <c r="K5" i="23" s="1"/>
  <c r="M133" i="23" l="1"/>
  <c r="N133" i="23" s="1"/>
  <c r="M107" i="23"/>
  <c r="N107" i="23" s="1"/>
  <c r="M113" i="23"/>
  <c r="N113" i="23" s="1"/>
  <c r="M84" i="23"/>
  <c r="N84" i="23" s="1"/>
  <c r="M90" i="23"/>
  <c r="N90" i="23" s="1"/>
  <c r="M96" i="23"/>
  <c r="N96" i="23" s="1"/>
  <c r="M116" i="23"/>
  <c r="N116" i="23" s="1"/>
  <c r="M122" i="23"/>
  <c r="N122" i="23" s="1"/>
  <c r="M128" i="23"/>
  <c r="N128" i="23" s="1"/>
  <c r="M73" i="23"/>
  <c r="N73" i="23" s="1"/>
  <c r="M99" i="23"/>
  <c r="N99" i="23" s="1"/>
  <c r="M105" i="23"/>
  <c r="N105" i="23" s="1"/>
  <c r="M76" i="23"/>
  <c r="N76" i="23" s="1"/>
  <c r="M82" i="23"/>
  <c r="N82" i="23" s="1"/>
  <c r="M88" i="23"/>
  <c r="N88" i="23" s="1"/>
  <c r="M108" i="23"/>
  <c r="N108" i="23" s="1"/>
  <c r="M114" i="23"/>
  <c r="N114" i="23" s="1"/>
  <c r="M120" i="23"/>
  <c r="N120" i="23" s="1"/>
  <c r="M91" i="23"/>
  <c r="N91" i="23" s="1"/>
  <c r="M97" i="23"/>
  <c r="N97" i="23" s="1"/>
  <c r="M123" i="23"/>
  <c r="N123" i="23" s="1"/>
  <c r="M129" i="23"/>
  <c r="N129" i="23" s="1"/>
  <c r="M81" i="23"/>
  <c r="N81" i="23" s="1"/>
  <c r="M74" i="23"/>
  <c r="N74" i="23" s="1"/>
  <c r="M80" i="23"/>
  <c r="N80" i="23" s="1"/>
  <c r="M100" i="23"/>
  <c r="N100" i="23" s="1"/>
  <c r="M106" i="23"/>
  <c r="N106" i="23" s="1"/>
  <c r="M112" i="23"/>
  <c r="N112" i="23" s="1"/>
  <c r="M83" i="23"/>
  <c r="N83" i="23" s="1"/>
  <c r="M89" i="23"/>
  <c r="N89" i="23" s="1"/>
  <c r="M115" i="23"/>
  <c r="N115" i="23" s="1"/>
  <c r="M121" i="23"/>
  <c r="N121" i="23" s="1"/>
  <c r="M72" i="23"/>
  <c r="N72" i="23" s="1"/>
  <c r="M92" i="23"/>
  <c r="N92" i="23" s="1"/>
  <c r="M98" i="23"/>
  <c r="N98" i="23" s="1"/>
  <c r="M104" i="23"/>
  <c r="N104" i="23" s="1"/>
  <c r="M124" i="23"/>
  <c r="N124" i="23" s="1"/>
  <c r="M130" i="23"/>
  <c r="N130" i="23" s="1"/>
  <c r="M75" i="23"/>
  <c r="N75" i="23" s="1"/>
  <c r="M111" i="23"/>
  <c r="N111" i="23" s="1"/>
  <c r="M70" i="23"/>
  <c r="N70" i="23" s="1"/>
  <c r="N71" i="23"/>
  <c r="M78" i="23"/>
  <c r="N78" i="23" s="1"/>
  <c r="N79" i="23"/>
  <c r="M86" i="23"/>
  <c r="N86" i="23" s="1"/>
  <c r="N87" i="23"/>
  <c r="M94" i="23"/>
  <c r="N94" i="23" s="1"/>
  <c r="N95" i="23"/>
  <c r="M102" i="23"/>
  <c r="N102" i="23" s="1"/>
  <c r="N103" i="23"/>
  <c r="M110" i="23"/>
  <c r="N110" i="23" s="1"/>
  <c r="M118" i="23"/>
  <c r="N118" i="23" s="1"/>
  <c r="N119" i="23"/>
  <c r="M126" i="23"/>
  <c r="N126" i="23" s="1"/>
  <c r="N127" i="23"/>
  <c r="M69" i="23"/>
  <c r="N69" i="23" s="1"/>
  <c r="M77" i="23"/>
  <c r="N77" i="23" s="1"/>
  <c r="M85" i="23"/>
  <c r="N85" i="23" s="1"/>
  <c r="M93" i="23"/>
  <c r="N93" i="23" s="1"/>
  <c r="M101" i="23"/>
  <c r="N101" i="23" s="1"/>
  <c r="M109" i="23"/>
  <c r="N109" i="23" s="1"/>
  <c r="M117" i="23"/>
  <c r="N117" i="23" s="1"/>
  <c r="M125" i="23"/>
  <c r="N125" i="23" s="1"/>
  <c r="M62" i="23"/>
  <c r="N62" i="23" s="1"/>
  <c r="M54" i="23"/>
  <c r="N54" i="23" s="1"/>
  <c r="M60" i="23"/>
  <c r="N60" i="23" s="1"/>
  <c r="M51" i="23"/>
  <c r="N51" i="23" s="1"/>
  <c r="M39" i="23"/>
  <c r="N39" i="23" s="1"/>
  <c r="M43" i="23"/>
  <c r="N43" i="23" s="1"/>
  <c r="M63" i="23"/>
  <c r="N63" i="23" s="1"/>
  <c r="M131" i="23"/>
  <c r="N131" i="23" s="1"/>
  <c r="M68" i="23"/>
  <c r="N68" i="23" s="1"/>
  <c r="M45" i="23"/>
  <c r="N45" i="23" s="1"/>
  <c r="M46" i="23"/>
  <c r="N46" i="23" s="1"/>
  <c r="M52" i="23"/>
  <c r="N52" i="23" s="1"/>
  <c r="M55" i="23"/>
  <c r="N55" i="23" s="1"/>
  <c r="M61" i="23"/>
  <c r="N61" i="23" s="1"/>
  <c r="M67" i="23"/>
  <c r="N67" i="23" s="1"/>
  <c r="M40" i="23"/>
  <c r="N40" i="23" s="1"/>
  <c r="M44" i="23"/>
  <c r="N44" i="23" s="1"/>
  <c r="M134" i="23"/>
  <c r="N134" i="23" s="1"/>
  <c r="M47" i="23"/>
  <c r="N47" i="23" s="1"/>
  <c r="M53" i="23"/>
  <c r="N53" i="23" s="1"/>
  <c r="M59" i="23"/>
  <c r="N59" i="23" s="1"/>
  <c r="M50" i="23"/>
  <c r="N50" i="23" s="1"/>
  <c r="M41" i="23"/>
  <c r="N41" i="23" s="1"/>
  <c r="N42" i="23"/>
  <c r="M49" i="23"/>
  <c r="N49" i="23" s="1"/>
  <c r="M57" i="23"/>
  <c r="N57" i="23" s="1"/>
  <c r="N58" i="23"/>
  <c r="M65" i="23"/>
  <c r="N65" i="23" s="1"/>
  <c r="N66" i="23"/>
  <c r="M48" i="23"/>
  <c r="N48" i="23" s="1"/>
  <c r="M56" i="23"/>
  <c r="N56" i="23" s="1"/>
  <c r="M64" i="23"/>
  <c r="N64" i="23" s="1"/>
  <c r="J42" i="31"/>
  <c r="M34" i="31"/>
  <c r="N34" i="31" s="1"/>
  <c r="N18" i="31"/>
  <c r="M26" i="31"/>
  <c r="N26" i="31" s="1"/>
  <c r="N10" i="31"/>
  <c r="M59" i="30"/>
  <c r="N59" i="30" s="1"/>
  <c r="M51" i="30"/>
  <c r="N51" i="30" s="1"/>
  <c r="M67" i="30"/>
  <c r="N67" i="30" s="1"/>
  <c r="J74" i="30"/>
  <c r="J27" i="29"/>
  <c r="J30" i="28"/>
  <c r="J24" i="27"/>
  <c r="M13" i="31"/>
  <c r="N13" i="31" s="1"/>
  <c r="M11" i="31"/>
  <c r="N11" i="31" s="1"/>
  <c r="M29" i="31"/>
  <c r="N29" i="31" s="1"/>
  <c r="M19" i="31"/>
  <c r="N19" i="31" s="1"/>
  <c r="M37" i="31"/>
  <c r="N37" i="31" s="1"/>
  <c r="M8" i="31"/>
  <c r="N8" i="31" s="1"/>
  <c r="M27" i="31"/>
  <c r="N27" i="31" s="1"/>
  <c r="M12" i="31"/>
  <c r="N12" i="31" s="1"/>
  <c r="M16" i="31"/>
  <c r="N16" i="31" s="1"/>
  <c r="M35" i="31"/>
  <c r="N35" i="31" s="1"/>
  <c r="M20" i="31"/>
  <c r="N20" i="31" s="1"/>
  <c r="M24" i="31"/>
  <c r="N24" i="31" s="1"/>
  <c r="L42" i="31"/>
  <c r="M5" i="31"/>
  <c r="M28" i="31"/>
  <c r="N28" i="31" s="1"/>
  <c r="M32" i="31"/>
  <c r="N32" i="31" s="1"/>
  <c r="M36" i="31"/>
  <c r="N36" i="31" s="1"/>
  <c r="M40" i="31"/>
  <c r="N40" i="31" s="1"/>
  <c r="K42" i="31"/>
  <c r="M21" i="31"/>
  <c r="N21" i="31" s="1"/>
  <c r="M39" i="31"/>
  <c r="N39" i="31" s="1"/>
  <c r="M31" i="31"/>
  <c r="N31" i="31" s="1"/>
  <c r="M6" i="31"/>
  <c r="N6" i="31" s="1"/>
  <c r="N7" i="31"/>
  <c r="M14" i="31"/>
  <c r="N14" i="31" s="1"/>
  <c r="N15" i="31"/>
  <c r="M22" i="31"/>
  <c r="N22" i="31" s="1"/>
  <c r="N23" i="31"/>
  <c r="M30" i="31"/>
  <c r="N30" i="31" s="1"/>
  <c r="M38" i="31"/>
  <c r="N38" i="31" s="1"/>
  <c r="M69" i="30"/>
  <c r="N69" i="30" s="1"/>
  <c r="M11" i="30"/>
  <c r="N11" i="30" s="1"/>
  <c r="M13" i="30"/>
  <c r="N13" i="30" s="1"/>
  <c r="M31" i="30"/>
  <c r="N31" i="30" s="1"/>
  <c r="M33" i="30"/>
  <c r="N33" i="30" s="1"/>
  <c r="M35" i="30"/>
  <c r="N35" i="30" s="1"/>
  <c r="M37" i="30"/>
  <c r="N37" i="30" s="1"/>
  <c r="M22" i="30"/>
  <c r="N22" i="30" s="1"/>
  <c r="M18" i="30"/>
  <c r="N18" i="30" s="1"/>
  <c r="M46" i="30"/>
  <c r="N46" i="30" s="1"/>
  <c r="M54" i="30"/>
  <c r="N54" i="30" s="1"/>
  <c r="M62" i="30"/>
  <c r="N62" i="30" s="1"/>
  <c r="M7" i="30"/>
  <c r="N7" i="30" s="1"/>
  <c r="M9" i="30"/>
  <c r="N9" i="30" s="1"/>
  <c r="M23" i="30"/>
  <c r="N23" i="30" s="1"/>
  <c r="M25" i="30"/>
  <c r="N25" i="30" s="1"/>
  <c r="M27" i="30"/>
  <c r="N27" i="30" s="1"/>
  <c r="M29" i="30"/>
  <c r="N29" i="30" s="1"/>
  <c r="M70" i="30"/>
  <c r="N70" i="30" s="1"/>
  <c r="K74" i="30"/>
  <c r="M14" i="30"/>
  <c r="N14" i="30" s="1"/>
  <c r="M38" i="30"/>
  <c r="N38" i="30" s="1"/>
  <c r="L74" i="30"/>
  <c r="M5" i="30"/>
  <c r="N5" i="30" s="1"/>
  <c r="M19" i="30"/>
  <c r="N19" i="30" s="1"/>
  <c r="M21" i="30"/>
  <c r="N21" i="30" s="1"/>
  <c r="M47" i="30"/>
  <c r="N47" i="30" s="1"/>
  <c r="M49" i="30"/>
  <c r="N49" i="30" s="1"/>
  <c r="M55" i="30"/>
  <c r="N55" i="30" s="1"/>
  <c r="M57" i="30"/>
  <c r="N57" i="30" s="1"/>
  <c r="M63" i="30"/>
  <c r="N63" i="30" s="1"/>
  <c r="M65" i="30"/>
  <c r="N65" i="30" s="1"/>
  <c r="M10" i="30"/>
  <c r="N10" i="30" s="1"/>
  <c r="M30" i="30"/>
  <c r="N30" i="30" s="1"/>
  <c r="M71" i="30"/>
  <c r="N71" i="30" s="1"/>
  <c r="M6" i="30"/>
  <c r="N6" i="30" s="1"/>
  <c r="M15" i="30"/>
  <c r="N15" i="30" s="1"/>
  <c r="M17" i="30"/>
  <c r="N17" i="30" s="1"/>
  <c r="M39" i="30"/>
  <c r="N39" i="30" s="1"/>
  <c r="M41" i="30"/>
  <c r="N41" i="30" s="1"/>
  <c r="M43" i="30"/>
  <c r="N43" i="30" s="1"/>
  <c r="M45" i="30"/>
  <c r="N45" i="30" s="1"/>
  <c r="M53" i="30"/>
  <c r="N53" i="30" s="1"/>
  <c r="M61" i="30"/>
  <c r="N61" i="30" s="1"/>
  <c r="M8" i="30"/>
  <c r="N8" i="30" s="1"/>
  <c r="M16" i="30"/>
  <c r="N16" i="30" s="1"/>
  <c r="M24" i="30"/>
  <c r="N24" i="30" s="1"/>
  <c r="M32" i="30"/>
  <c r="N32" i="30" s="1"/>
  <c r="M40" i="30"/>
  <c r="N40" i="30" s="1"/>
  <c r="M48" i="30"/>
  <c r="N48" i="30" s="1"/>
  <c r="M56" i="30"/>
  <c r="N56" i="30" s="1"/>
  <c r="M64" i="30"/>
  <c r="N64" i="30" s="1"/>
  <c r="M72" i="30"/>
  <c r="N72" i="30" s="1"/>
  <c r="M12" i="30"/>
  <c r="N12" i="30" s="1"/>
  <c r="M20" i="30"/>
  <c r="N20" i="30" s="1"/>
  <c r="M28" i="30"/>
  <c r="N28" i="30" s="1"/>
  <c r="M52" i="30"/>
  <c r="N52" i="30" s="1"/>
  <c r="M10" i="29"/>
  <c r="N10" i="29" s="1"/>
  <c r="M13" i="29"/>
  <c r="N13" i="29" s="1"/>
  <c r="M8" i="29"/>
  <c r="N8" i="29" s="1"/>
  <c r="M20" i="29"/>
  <c r="N20" i="29" s="1"/>
  <c r="M24" i="29"/>
  <c r="N24" i="29" s="1"/>
  <c r="M11" i="29"/>
  <c r="N11" i="29" s="1"/>
  <c r="M18" i="29"/>
  <c r="N18" i="29" s="1"/>
  <c r="L27" i="29"/>
  <c r="M5" i="29"/>
  <c r="N5" i="29" s="1"/>
  <c r="M9" i="29"/>
  <c r="N9" i="29" s="1"/>
  <c r="M21" i="29"/>
  <c r="N21" i="29" s="1"/>
  <c r="M25" i="29"/>
  <c r="N25" i="29" s="1"/>
  <c r="M17" i="29"/>
  <c r="N17" i="29" s="1"/>
  <c r="M12" i="29"/>
  <c r="N12" i="29" s="1"/>
  <c r="M16" i="29"/>
  <c r="N16" i="29" s="1"/>
  <c r="K27" i="29"/>
  <c r="M19" i="29"/>
  <c r="N19" i="29" s="1"/>
  <c r="M7" i="29"/>
  <c r="N7" i="29" s="1"/>
  <c r="M23" i="29"/>
  <c r="N23" i="29" s="1"/>
  <c r="M6" i="29"/>
  <c r="N6" i="29" s="1"/>
  <c r="M14" i="29"/>
  <c r="N14" i="29" s="1"/>
  <c r="N15" i="29"/>
  <c r="M22" i="29"/>
  <c r="N22" i="29" s="1"/>
  <c r="M10" i="28"/>
  <c r="N10" i="28" s="1"/>
  <c r="M20" i="28"/>
  <c r="N20" i="28" s="1"/>
  <c r="M26" i="28"/>
  <c r="N26" i="28" s="1"/>
  <c r="M11" i="28"/>
  <c r="N11" i="28" s="1"/>
  <c r="M27" i="28"/>
  <c r="N27" i="28" s="1"/>
  <c r="M6" i="28"/>
  <c r="N6" i="28" s="1"/>
  <c r="M13" i="28"/>
  <c r="N13" i="28" s="1"/>
  <c r="K30" i="28"/>
  <c r="M14" i="28"/>
  <c r="N14" i="28" s="1"/>
  <c r="M18" i="28"/>
  <c r="N18" i="28"/>
  <c r="M22" i="28"/>
  <c r="N22" i="28" s="1"/>
  <c r="M17" i="28"/>
  <c r="N17" i="28" s="1"/>
  <c r="L30" i="28"/>
  <c r="M5" i="28"/>
  <c r="M9" i="28"/>
  <c r="N9" i="28" s="1"/>
  <c r="M21" i="28"/>
  <c r="N21" i="28" s="1"/>
  <c r="M25" i="28"/>
  <c r="N25" i="28" s="1"/>
  <c r="M19" i="28"/>
  <c r="N19" i="28" s="1"/>
  <c r="M12" i="28"/>
  <c r="N12" i="28" s="1"/>
  <c r="M28" i="28"/>
  <c r="N28" i="28" s="1"/>
  <c r="M7" i="28"/>
  <c r="N7" i="28" s="1"/>
  <c r="N8" i="28"/>
  <c r="M15" i="28"/>
  <c r="N15" i="28" s="1"/>
  <c r="N16" i="28"/>
  <c r="M23" i="28"/>
  <c r="N23" i="28" s="1"/>
  <c r="N24" i="28"/>
  <c r="M19" i="27"/>
  <c r="N19" i="27" s="1"/>
  <c r="M17" i="27"/>
  <c r="N17" i="27" s="1"/>
  <c r="M21" i="27"/>
  <c r="N21" i="27" s="1"/>
  <c r="M7" i="27"/>
  <c r="N7" i="27" s="1"/>
  <c r="M9" i="27"/>
  <c r="N9" i="27" s="1"/>
  <c r="M11" i="27"/>
  <c r="N11" i="27" s="1"/>
  <c r="M13" i="27"/>
  <c r="N13" i="27" s="1"/>
  <c r="K24" i="27"/>
  <c r="M22" i="27"/>
  <c r="N22" i="27" s="1"/>
  <c r="L24" i="27"/>
  <c r="M5" i="27"/>
  <c r="N5" i="27" s="1"/>
  <c r="M6" i="27"/>
  <c r="N6" i="27" s="1"/>
  <c r="M15" i="27"/>
  <c r="N15" i="27" s="1"/>
  <c r="M14" i="27"/>
  <c r="N14" i="27" s="1"/>
  <c r="M8" i="27"/>
  <c r="N8" i="27" s="1"/>
  <c r="M16" i="27"/>
  <c r="N16" i="27" s="1"/>
  <c r="M12" i="27"/>
  <c r="N12" i="27" s="1"/>
  <c r="J138" i="23"/>
  <c r="M33" i="23"/>
  <c r="N33" i="23" s="1"/>
  <c r="M135" i="23"/>
  <c r="N135" i="23" s="1"/>
  <c r="M31" i="23"/>
  <c r="N31" i="23" s="1"/>
  <c r="M136" i="23"/>
  <c r="N136" i="23" s="1"/>
  <c r="M34" i="23"/>
  <c r="N34" i="23" s="1"/>
  <c r="M32" i="23"/>
  <c r="N32" i="23" s="1"/>
  <c r="M35" i="23"/>
  <c r="N35" i="23" s="1"/>
  <c r="M30" i="23"/>
  <c r="N30" i="23" s="1"/>
  <c r="M38" i="23"/>
  <c r="N38" i="23" s="1"/>
  <c r="M29" i="23"/>
  <c r="N29" i="23" s="1"/>
  <c r="M37" i="23"/>
  <c r="N37" i="23" s="1"/>
  <c r="M36" i="23"/>
  <c r="N36" i="23" s="1"/>
  <c r="L138" i="23"/>
  <c r="M5" i="23"/>
  <c r="N5" i="23" s="1"/>
  <c r="M20" i="23"/>
  <c r="N20" i="23" s="1"/>
  <c r="M26" i="23"/>
  <c r="N26" i="23" s="1"/>
  <c r="M13" i="23"/>
  <c r="N13" i="23" s="1"/>
  <c r="M28" i="23"/>
  <c r="N28" i="23" s="1"/>
  <c r="K138" i="23"/>
  <c r="M12" i="23"/>
  <c r="N12" i="23" s="1"/>
  <c r="M18" i="23"/>
  <c r="N18" i="23" s="1"/>
  <c r="M19" i="23"/>
  <c r="N19" i="23" s="1"/>
  <c r="M7" i="23"/>
  <c r="N7" i="23" s="1"/>
  <c r="M21" i="23"/>
  <c r="N21" i="23" s="1"/>
  <c r="M23" i="23"/>
  <c r="N23" i="23" s="1"/>
  <c r="M27" i="23"/>
  <c r="N27" i="23" s="1"/>
  <c r="M15" i="23"/>
  <c r="N15" i="23" s="1"/>
  <c r="M11" i="23"/>
  <c r="N11" i="23" s="1"/>
  <c r="M10" i="23"/>
  <c r="N10" i="23" s="1"/>
  <c r="M25" i="23"/>
  <c r="N25" i="23" s="1"/>
  <c r="N9" i="23"/>
  <c r="N17" i="23"/>
  <c r="M22" i="23"/>
  <c r="N22" i="23" s="1"/>
  <c r="N6" i="23"/>
  <c r="N14" i="23"/>
  <c r="M42" i="31" l="1"/>
  <c r="N5" i="31"/>
  <c r="N42" i="31" s="1"/>
  <c r="N74" i="30"/>
  <c r="M74" i="30"/>
  <c r="M27" i="29"/>
  <c r="N27" i="29"/>
  <c r="M30" i="28"/>
  <c r="N5" i="28"/>
  <c r="N30" i="28" s="1"/>
  <c r="M24" i="27"/>
  <c r="N24" i="27"/>
  <c r="M138" i="23"/>
  <c r="N138" i="23"/>
</calcChain>
</file>

<file path=xl/sharedStrings.xml><?xml version="1.0" encoding="utf-8"?>
<sst xmlns="http://schemas.openxmlformats.org/spreadsheetml/2006/main" count="999" uniqueCount="456">
  <si>
    <t>Lp.</t>
  </si>
  <si>
    <t>J.m.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</si>
  <si>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</si>
  <si>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</si>
  <si>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</si>
  <si>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</si>
  <si>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</si>
  <si>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</si>
  <si>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</si>
  <si>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</si>
  <si>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</si>
  <si>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</si>
  <si>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</si>
  <si>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</si>
  <si>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</si>
  <si>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</si>
  <si>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</si>
  <si>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</si>
  <si>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</si>
  <si>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</si>
  <si>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</si>
  <si>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</si>
  <si>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</si>
  <si>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</si>
  <si>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</si>
  <si>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</si>
  <si>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</si>
  <si>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</si>
  <si>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</si>
  <si>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</si>
  <si>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</si>
  <si>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</si>
  <si>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</si>
  <si>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</si>
  <si>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</si>
  <si>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</si>
  <si>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</si>
  <si>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</si>
  <si>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</si>
  <si>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</si>
  <si>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</si>
  <si>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</si>
  <si>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</si>
  <si>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</si>
  <si>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</si>
  <si>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</si>
  <si>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</si>
  <si>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</si>
  <si>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</si>
  <si>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</si>
  <si>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</si>
  <si>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</si>
  <si>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</si>
  <si>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</si>
  <si>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58.</t>
  </si>
  <si>
    <t>59.</t>
  </si>
  <si>
    <t>60.</t>
  </si>
  <si>
    <t>61.</t>
  </si>
  <si>
    <t>37.</t>
  </si>
  <si>
    <t>43.</t>
  </si>
  <si>
    <t>44.</t>
  </si>
  <si>
    <t>46.</t>
  </si>
  <si>
    <t>Ilość</t>
  </si>
  <si>
    <t>SUMA</t>
  </si>
  <si>
    <t>Opis asortymentu</t>
  </si>
  <si>
    <t>cena jednostkowa
BRUTTO</t>
  </si>
  <si>
    <t>cena jednostkowa NETTO</t>
  </si>
  <si>
    <t>vat
%</t>
  </si>
  <si>
    <t>vat
PLN</t>
  </si>
  <si>
    <t>57.</t>
  </si>
  <si>
    <t>RAZEM
MAKSYMALNA WARTOŚĆ
BRUTTO</t>
  </si>
  <si>
    <t>PRAWO OPCJI
- BRUTTO
50 % 
WARTOŚCI PODSTAWOWEJ</t>
  </si>
  <si>
    <t>WARTOŚĆ PODSTAWOWA
BRUTTO</t>
  </si>
  <si>
    <t>WARTOŚĆ PODSTAWOWA
NETTO</t>
  </si>
  <si>
    <t>WARTOŚĆ PODSTAWOWA
VAT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</si>
  <si>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</si>
  <si>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</si>
  <si>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</si>
  <si>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</si>
  <si>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</si>
  <si>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</si>
  <si>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</si>
  <si>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</si>
  <si>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</si>
  <si>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</si>
  <si>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</si>
  <si>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</si>
  <si>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</si>
  <si>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</si>
  <si>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</si>
  <si>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</si>
  <si>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</si>
  <si>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</si>
  <si>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</si>
  <si>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</si>
  <si>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</si>
  <si>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</si>
  <si>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</si>
  <si>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</si>
  <si>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</si>
  <si>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</si>
  <si>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</si>
  <si>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</si>
  <si>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</si>
  <si>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</si>
  <si>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</si>
  <si>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r>
      <t xml:space="preserve">Oferowany asortyment
</t>
    </r>
    <r>
      <rPr>
        <sz val="10"/>
        <rFont val="Garamond"/>
        <family val="1"/>
        <charset val="238"/>
      </rPr>
      <t xml:space="preserve">nazwa / symbol / parametry produktu - skład/ producent
</t>
    </r>
    <r>
      <rPr>
        <b/>
        <sz val="10"/>
        <rFont val="Garamond"/>
        <family val="1"/>
        <charset val="238"/>
      </rPr>
      <t xml:space="preserve">lub dołączona </t>
    </r>
    <r>
      <rPr>
        <sz val="10"/>
        <rFont val="Garamond"/>
        <family val="1"/>
        <charset val="238"/>
      </rPr>
      <t>karta charakterystyki produktu</t>
    </r>
  </si>
  <si>
    <t>szt.</t>
  </si>
  <si>
    <t>kg</t>
  </si>
  <si>
    <t>Sałata rzymska</t>
  </si>
  <si>
    <t>Cz. 1 - Artykuły ogólnospożywcze</t>
  </si>
  <si>
    <t>Cz. 2 - Nabiał</t>
  </si>
  <si>
    <t>Cz. 3 - Mrożonki i ryby</t>
  </si>
  <si>
    <t>Cz. 4 - Pieczywo</t>
  </si>
  <si>
    <t>Cz. 5 - Warzywa i jaja</t>
  </si>
  <si>
    <t>Cz. 6 - Mięso i jego przetwory</t>
  </si>
  <si>
    <t xml:space="preserve">Boczek wędzony </t>
  </si>
  <si>
    <t>Ćwiartka z kurczaka.</t>
  </si>
  <si>
    <t>File z indyka, Produkt z mięsa drobiowego nie mniej niż 80% mięsa</t>
  </si>
  <si>
    <t xml:space="preserve">Filet extra w piersi kurczaka swojscy 99% mięsa drobiowego </t>
  </si>
  <si>
    <t>Filet z indyka świeży. Element tuszki indyczej , bez skóry, bez kości.</t>
  </si>
  <si>
    <t>Filet z kurczaka świeży. Element tuszki kurczęcej, bez skóry, bez kości tj. bez mostka i żeber.</t>
  </si>
  <si>
    <t>Gulaszowe indycze gat. I</t>
  </si>
  <si>
    <t>Karkówka świeża gat. I</t>
  </si>
  <si>
    <t>Kaszanka wieprzowa cienka</t>
  </si>
  <si>
    <t>Kiełbasa biała parzona. Zawartość mięsa wieprzowego minimum 80%</t>
  </si>
  <si>
    <t xml:space="preserve">Kiełbasa dobra </t>
  </si>
  <si>
    <t>Kiełbasa kanapkowa schabowa. Mięso wieprzowe minimum 80%</t>
  </si>
  <si>
    <t>Kiełbasa żywiecka. Zawartość mięsa wieprzowego minimum 80%.</t>
  </si>
  <si>
    <t>Krakowska podsuszana kiełbasa. Zawartość mięsa wieprzowego minimum 80%</t>
  </si>
  <si>
    <t>Kurczaka ze straganu. Produkt otrzymany z mięsa drobiowego nie mniej niż 83,3% mięsa.</t>
  </si>
  <si>
    <t xml:space="preserve">Łopatka wieprzowa b/k. Mięso świeże, surowe bez fałd, skóry i tłuszczu pachowego i śródmięśniowego, nienastrzykiwane. </t>
  </si>
  <si>
    <t>Mięso z udka kurczaka-bez kości</t>
  </si>
  <si>
    <t>Parówki z szynki . Zawartość mięsa wieprzowego minimum 90%.</t>
  </si>
  <si>
    <t>Pasztet z indyka. Zawartość mięsa drobiowego 90%</t>
  </si>
  <si>
    <t>Podgardle</t>
  </si>
  <si>
    <t>Polędwiczki świeże</t>
  </si>
  <si>
    <t>Porcje rosołowe z kurcząt ze skrzydełkami, tzw. cały korpus świeży (nie mrożony) ze skrzydełkami, prawidłowo wykrwawiony i ocieknięty.</t>
  </si>
  <si>
    <t>Schab pieczony na maśle. Zawartość mięsa minimum 80%</t>
  </si>
  <si>
    <t>Schab surowy (bez: kości, warkocza, polędwicy i karkówki)</t>
  </si>
  <si>
    <t>Szynka babuni</t>
  </si>
  <si>
    <t>Szynka delikatesowa z fileta, Produkt otrzymany z mięsa drobiowego nie mniej niż 85% mięsa.</t>
  </si>
  <si>
    <t xml:space="preserve">Szynka dębowa. Zawartość mięsa minimum 81%. </t>
  </si>
  <si>
    <t>Szynka krucha . Zawartość mięsa minimum80%</t>
  </si>
  <si>
    <t>Szynka śniadaniowa</t>
  </si>
  <si>
    <t>Szynka wieprzowa surowa b/k.</t>
  </si>
  <si>
    <t>Szynka wojskowa konserwowa gat. I</t>
  </si>
  <si>
    <t>Szynka zapiekana. Zawartość mięsa wieprzowego minimum 80%.</t>
  </si>
  <si>
    <t>Triming wołowy bez kości i chrząstek</t>
  </si>
  <si>
    <t>Żeberka wieprzowe paski</t>
  </si>
  <si>
    <t>Jogurt do picia-155g różne smaki. Termin ważności co najmniej dwa tygodnie.</t>
  </si>
  <si>
    <t>Mleko UHT 2% -1 L</t>
  </si>
  <si>
    <t>Ser typu feta  półtłusty 12% tł, opakowanie  270g</t>
  </si>
  <si>
    <t>Ser pleśniowy typu prezident-120g</t>
  </si>
  <si>
    <t xml:space="preserve">Serek homogenizowany owocowy, czekoladowy lub waniliowy , kubek 100-150g opakowanie </t>
  </si>
  <si>
    <t>Serek wiejski-200g</t>
  </si>
  <si>
    <t>Twaróg wiaderko mielony sernikowy -1kg. Termin ważności co najmniej dwa tygodnie.</t>
  </si>
  <si>
    <t>Jogurt naturalny gęsty typu greckiego 2,8% tłuszczu /mleko pasteryzowane i żywe kultury bakterii jogurtowych oraz Lactobacillus acidophilus i Bifidobacterium lactis./bez dodatku mleka w proszku, skrobi, gumy, żelatyny i cukru/ -opakowania 350g. Termin ważności co najmniej dwa tygodnie.</t>
  </si>
  <si>
    <t>Jogurt owocowy - opakowanie 150g/ paletka 20 szt. Termin ważności co najmniej dwa tygodnie.</t>
  </si>
  <si>
    <t>Mix tłuszczowy do smarowania/ 68 % tłuszczu, maślany smak, produkt przygotowany z olejów roślinnych, gotowy do użycia od razu po wyjęciu z lodówki - opakowanie 200g. Termin ważności co najmniej dwa tygodnie.</t>
  </si>
  <si>
    <t>Ser podpuszczkowy żółty, który w składzie ma tylko naturalne składniki  (mleko, sól, podpuszczka, kultury bakterii), jest o matowej, niekrzącej się konsystencji oraz braku sztucznych barwników i konserwantów. Termin ważności co najmniej dwa tygodnie.</t>
  </si>
  <si>
    <t>Ser typu mozzarella masa netto opakowanie 125g. Termin ważności co najmniej dwa tygodnie.</t>
  </si>
  <si>
    <t>Serek mascarpone opakowanie 500g. Termin ważności co najmniej dwa tygodnie.</t>
  </si>
  <si>
    <t>Serek śmietankowy naturalny/ze szczypiorkiem-135g. Termin ważności co najmniej dwa tygodnie.</t>
  </si>
  <si>
    <t>Śmietana 400g 18%. Termin ważności co najmniej dwa tygodnie.</t>
  </si>
  <si>
    <t>Śmietana 400g 30%. Termin ważności co najmniej dwa tygodnie.</t>
  </si>
  <si>
    <t>Twaróg półtłusty kg. Termin ważności co najmniej dwa tygodnie.</t>
  </si>
  <si>
    <t>Mortadela. Skład mięsa 61%</t>
  </si>
  <si>
    <t>Ser podpuszczkowy żółty, salami, baton o wadze ok 1,0kg</t>
  </si>
  <si>
    <t>Brokuł mrożony w postaci ciętych różyczek 50-80 mm. Masa netto 2,5 kg, klasa I</t>
  </si>
  <si>
    <t>Bukiet warzyw (brokuł różyczki, kalafior różyczki, marchew). Masa netto 2,5  kg.</t>
  </si>
  <si>
    <t>Fasolka szparagowa zielona cięta. Masa netto 2,5 kg. Klasa I</t>
  </si>
  <si>
    <t>Fasolka szparagowa żółta cięta. Masa netto 2,5 kg. Klasa I</t>
  </si>
  <si>
    <t xml:space="preserve">Filet z ryby zapiekany z serem lub szpinakiem, opakowanie 6 kg </t>
  </si>
  <si>
    <t>Frytki mrożone-1kg</t>
  </si>
  <si>
    <t>Kalafior w postaci ciętych różyczek 50-80mm. Masa netto 2,5 kg. Klasa I</t>
  </si>
  <si>
    <t>Karp filetowany</t>
  </si>
  <si>
    <t>Panierowana krewetka surini - cena za opakowanie-5kg Nici</t>
  </si>
  <si>
    <t>Lody  śmietankowo-owocowe w kubeczku /opakowanie 200g</t>
  </si>
  <si>
    <t>Łosoś wędzony plastry -150g</t>
  </si>
  <si>
    <t>Makrela wędzona w naturalny sposób</t>
  </si>
  <si>
    <t>Mango kostka mrożona. Masa 2,5 kg,  klas I</t>
  </si>
  <si>
    <t>Marchew z groszkiem/ zawartość marchwi 60%, groszku 40%/ opakowanie 2,5 kg</t>
  </si>
  <si>
    <t>Mieszanka kompotowa. Masa netto 2,5kg.Skład minimum: truskawki, wiśnie, śliwki, porzeczki czerwone lub czarne.</t>
  </si>
  <si>
    <t>Paluszki krabowe mrożone cena za kg</t>
  </si>
  <si>
    <t>Pierogi owocowe -1kg</t>
  </si>
  <si>
    <t>Szpinak mrożony-1kg</t>
  </si>
  <si>
    <t>Szczupak mrożony patroszony</t>
  </si>
  <si>
    <t>Śledzie marynowane wiaderko 5kg</t>
  </si>
  <si>
    <t>Truskawka całe owoce . Masa netto 2,5kg, klas 1</t>
  </si>
  <si>
    <t xml:space="preserve"> Miruna filet b/sk (Macruronus novaezelandiae) kl. I, SHP, wielkość minimum 340g, produkcja morska, 0% glazury, opakowanie 6,8 kg</t>
  </si>
  <si>
    <t>Mieszanka chińska/ skład: warzywa 80% w zmiennych proporcjach, kiełki fasoli mun, papryka, por, cebula, pędy bambusa 10%, grzyby mun 10%/opakowanie 2,5 kg</t>
  </si>
  <si>
    <t>Paluszki panierowane  z fileta mintaja  ( zawartość ryby minimum 65.%/ panierka bez dod. chemicznych i przeciwzbrylających typ. Frosta) opakowanie 6 kg</t>
  </si>
  <si>
    <t>Bagietka luzem, świeża 150g</t>
  </si>
  <si>
    <t>Biszkopty pieczone</t>
  </si>
  <si>
    <t>Bułka dyniowo - słonecznikowa na naturalnym zakwasie- 70g</t>
  </si>
  <si>
    <t>Bułka grahamka 70g-świeża dobrze wypieczona</t>
  </si>
  <si>
    <t>bułka hamburgerowa</t>
  </si>
  <si>
    <t>Bułka kajzerka-50g</t>
  </si>
  <si>
    <t>Bułka słodka z makiem, marmoladą, serem lub budyniem-70g</t>
  </si>
  <si>
    <t>Bułki hod-dog-70g</t>
  </si>
  <si>
    <t>Chałka-200g</t>
  </si>
  <si>
    <t>Chleb babuni</t>
  </si>
  <si>
    <t>Chleb baltonowski świeży,krojony-500g</t>
  </si>
  <si>
    <t>Chleb żytni na zakwasie z ziarnami(słonecznik, siemie lniane,  sezam- 500g</t>
  </si>
  <si>
    <t>Ciastka domowe</t>
  </si>
  <si>
    <t>Ciastka mix cynamonki, drożdżówki</t>
  </si>
  <si>
    <t>Parzak -70g</t>
  </si>
  <si>
    <t>Pączek z marmoladą w cukrze pudrze-70g</t>
  </si>
  <si>
    <t>Pączek z toffi świeży-70g</t>
  </si>
  <si>
    <t>Pączusie z cukrem pudrem</t>
  </si>
  <si>
    <t>Pizza mała- 100g z pi4eczarkami,cebulką serem i sosem pomidorowym</t>
  </si>
  <si>
    <t>Sękacz świeży</t>
  </si>
  <si>
    <t>Ciasto owocowe świeże o obniżonej zawartości cukru.</t>
  </si>
  <si>
    <t>Ananas świeży</t>
  </si>
  <si>
    <t>Arbuz- kl. I, bez uszkodzeń</t>
  </si>
  <si>
    <t>Awokado</t>
  </si>
  <si>
    <t xml:space="preserve">Banan kl. I </t>
  </si>
  <si>
    <t>Bazylia świeża ,w doniczce</t>
  </si>
  <si>
    <t>Borówka Kl. I</t>
  </si>
  <si>
    <t>Brokuł świeży, zielony</t>
  </si>
  <si>
    <t>Burak ćwikłowy świeży bez uszkodzeń</t>
  </si>
  <si>
    <t>Cebula czerwona .Kl. I-bez szczypioru, średniej wielkości</t>
  </si>
  <si>
    <t>Cukinia-Kl. I, średniej wielkości</t>
  </si>
  <si>
    <t>Cytryna Kl. I- świeża jędrna</t>
  </si>
  <si>
    <t>Czosnek, Kil. I średnie główki</t>
  </si>
  <si>
    <t>Dynia. Kl. I, średniej wielkości</t>
  </si>
  <si>
    <t>Fasola biała opakowanie-5kg</t>
  </si>
  <si>
    <t>Groch połówka suchy opakowanie 5kg</t>
  </si>
  <si>
    <t>Gruszka. Owoce świeże, bez uszkodzeń</t>
  </si>
  <si>
    <t>Imbir</t>
  </si>
  <si>
    <t xml:space="preserve">Jabłka konsumpcyjne. Klasa I owoce świeże. </t>
  </si>
  <si>
    <t>Jaja klatkowe pakowane po 30 szt. Świeże. Zabezpieczone Do każdej dostawy dostarczony handlowy dokument identyfikacyjny.</t>
  </si>
  <si>
    <t xml:space="preserve">Kalafior Kl. I-średniej wielkości </t>
  </si>
  <si>
    <t>Kapusta biała. Gatunek I odmiany jadalnej do bezpośredniego spożycia.</t>
  </si>
  <si>
    <t>Kapusta czerwona. Gatunek I odmiany jadalnej do bezpośredniego spożycia.</t>
  </si>
  <si>
    <t>Kapusta kwaszona. Produkt otrzymany z kapusty głowiastej białej, oczyszczonej z liści zewnętrznych, bez głąbu, pokrojonej, z dodatkiem przypraw, soli spożywczej oraz z dodatkiem lub bez dodatku warzyw i owoców, poddanej fermentacji mlekowej, nie pasteryzowany.</t>
  </si>
  <si>
    <t>Kapusta pekińska. Gatunek I odmiany jadalnej do bezpośredniego spożycia.</t>
  </si>
  <si>
    <t>Kiełki opakowanie 50g</t>
  </si>
  <si>
    <t>Kiwi (zwykłe nie Guliwer).</t>
  </si>
  <si>
    <t>Koper (pęczek). Gatunek I świeży.</t>
  </si>
  <si>
    <t>Kurki-grzyby świeże</t>
  </si>
  <si>
    <t>Limonka</t>
  </si>
  <si>
    <t>Mandarynki. Gatunek I odmiany jadalne do bezpośredniego spożycia.</t>
  </si>
  <si>
    <t>Marchew. Korzenie świeże, całe.</t>
  </si>
  <si>
    <t>Mieszanka do kiszenia ogórków</t>
  </si>
  <si>
    <t xml:space="preserve">Mięta doniczka </t>
  </si>
  <si>
    <t>Miks sałat -1kg</t>
  </si>
  <si>
    <t>Morela suszona</t>
  </si>
  <si>
    <t>Nać pietruszki (pęczek). Świeży-średniej wielkości</t>
  </si>
  <si>
    <t>Ogórek kwaszony. Produkt otrzymany z ogórków świeżych, z dodatkiem roślinnych przypraw aromatyczno-smakowych,  w słonej zalewie, poddany naturalnemu procesowi fermentacji mlekowej, z ewentualnym dodatkiem kwasu sorbowego - w przypadku opakowań niehermetycznych, lub utrwalony w procesie pasteryzacji w opakowaniach hermetycznie zamkniętych.</t>
  </si>
  <si>
    <t>Ogórek zielony.</t>
  </si>
  <si>
    <t>Papryka (różne kolory).Kl. I</t>
  </si>
  <si>
    <t>Pieczarki białe. Świeże, gatunek I .</t>
  </si>
  <si>
    <t>Pietruszka korzeń- średniej wielkości</t>
  </si>
  <si>
    <t>Podgrzybek suszony-20g</t>
  </si>
  <si>
    <t xml:space="preserve">Pomarańcza. Owoc świeży. </t>
  </si>
  <si>
    <t>Pomidorki koktajlowe</t>
  </si>
  <si>
    <t>Pomidory. kl. I- średniej wielkości</t>
  </si>
  <si>
    <t>Por-bez uszkodzeń</t>
  </si>
  <si>
    <t>Roszponka-kl. I</t>
  </si>
  <si>
    <t>Rzepa-gat. I</t>
  </si>
  <si>
    <t>Rzodkiewka (pęczek). Gatunek I odmiany jadalne do bezpośredniego spożycia.</t>
  </si>
  <si>
    <t>Sałata lodowa. Gatunek I odmiany jadalne do bezpośredniego spożycia</t>
  </si>
  <si>
    <t>Sałata zielona  (Masłowa). Gatunek I odmiany jadalne do bezpośredniego spożycia</t>
  </si>
  <si>
    <t>Seler korzeń-średniej wielkości</t>
  </si>
  <si>
    <t>Seler naciowy</t>
  </si>
  <si>
    <t>Szczypior (pęczek)-średniej wielkości</t>
  </si>
  <si>
    <t>Śliwka suszona</t>
  </si>
  <si>
    <t xml:space="preserve">Śliwka. Owoce świeże. </t>
  </si>
  <si>
    <t>Truskawki. Owoce świeże.</t>
  </si>
  <si>
    <t>Winogron ciemny. Owoce świeże, całe.</t>
  </si>
  <si>
    <t>Winogron jasny. Owoce świeże, całe.</t>
  </si>
  <si>
    <t>Ziemniak. Opakowanie 15kg. Jadalne, bez kiełkujących oczek, zgniłych i zielonych</t>
  </si>
  <si>
    <t>Ziemniaki młode kl. I. Wielkość średnia</t>
  </si>
  <si>
    <t>Cebula worek 15kg Kl., I-bez szczypioru</t>
  </si>
  <si>
    <t>Kapusta młoda średnie główki, bez suchych liści</t>
  </si>
  <si>
    <t>Malina. Kl., I, świeża, opakowanie 125 lub 250g</t>
  </si>
  <si>
    <t>Melon żółty, średniej wielkości, bez uszkodzeń</t>
  </si>
  <si>
    <t>Podgrzybki suszone-kl. I. Bez zanieczyszczeń</t>
  </si>
  <si>
    <t>Sałata karbowana, Kl. .I-świeża</t>
  </si>
  <si>
    <t>Polędwica z pasieki drobiowa 96% mięsa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</si>
  <si>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</si>
  <si>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</si>
  <si>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</si>
  <si>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</si>
  <si>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</si>
  <si>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</si>
  <si>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</si>
  <si>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</si>
  <si>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</si>
  <si>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</si>
  <si>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</si>
  <si>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</si>
  <si>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</si>
  <si>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</si>
  <si>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</si>
  <si>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</si>
  <si>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</si>
  <si>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</si>
  <si>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</si>
  <si>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</si>
  <si>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</si>
  <si>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</si>
  <si>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</si>
  <si>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</si>
  <si>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</si>
  <si>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</si>
  <si>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</si>
  <si>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</si>
  <si>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</si>
  <si>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</si>
  <si>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</si>
  <si>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</si>
  <si>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</si>
  <si>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</si>
  <si>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</si>
  <si>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</si>
  <si>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</si>
  <si>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</si>
  <si>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Ananas plastry- 565g</t>
  </si>
  <si>
    <t>Aromat pomarańczowy-9ml</t>
  </si>
  <si>
    <t>Bak rodzynki w gorzkiej  czekoladzie</t>
  </si>
  <si>
    <t>Baton 3-Bit-46g</t>
  </si>
  <si>
    <t>Baton bajeczny-40g</t>
  </si>
  <si>
    <t>Baton prince polo-50g,XXL-classic</t>
  </si>
  <si>
    <t>Baton snickers-50g</t>
  </si>
  <si>
    <t>Baton typu Papita-33g, różne rodzaje</t>
  </si>
  <si>
    <t>Bazylia suszona. Opakowanie jednostkowe 8g. Bez związków siarki.</t>
  </si>
  <si>
    <t>Budyń duży waniliowy-64g</t>
  </si>
  <si>
    <t>Budyń duży-64g, śmietankowy</t>
  </si>
  <si>
    <t>Bułka tarta-500g</t>
  </si>
  <si>
    <t>Chrzan-260g</t>
  </si>
  <si>
    <t>Ciasto francuskie XXL-375g</t>
  </si>
  <si>
    <t>Cukier kryształ op. 1 kg</t>
  </si>
  <si>
    <t>Cukier waniliowy. Masa netto 30g. Bez związków siarki.</t>
  </si>
  <si>
    <t>Cukierki czekoladowe różne rodzaje mieszanka</t>
  </si>
  <si>
    <t>Cynamon 15g.</t>
  </si>
  <si>
    <t>Czekolada mleczna -90g</t>
  </si>
  <si>
    <t>Czekolada mleczna-100g</t>
  </si>
  <si>
    <t>Czekolada orzechowa-100g</t>
  </si>
  <si>
    <t>Czosnek granulowany 20g</t>
  </si>
  <si>
    <t>Delicje różne smaki – 147g</t>
  </si>
  <si>
    <t>Draże babuni-100g</t>
  </si>
  <si>
    <t>Draże M&amp;M-82g orzechowe</t>
  </si>
  <si>
    <t>Drożdże świeże op. 100g</t>
  </si>
  <si>
    <t>Dżem z owoców różne rodzaje  zawierający – 35g owocu na 100g produktu. Smaki do wyboru: Truskawka, Czarna porzeczka, Wiśnia, Malina, Brzoskwinia. Opakowanie szklany słoik, szczelnie zamknięty 280g.</t>
  </si>
  <si>
    <t>Fasola czerwona-400g</t>
  </si>
  <si>
    <t>Filet z makreli w sosie pomidorowym 170g</t>
  </si>
  <si>
    <t>Galaretka owocowa, różne smaki. Opakowanie jednostkowe 70g.</t>
  </si>
  <si>
    <t>Goździk cały przyprawa-10g</t>
  </si>
  <si>
    <t>Groszek konserwowy-400g</t>
  </si>
  <si>
    <t>Guma Mamba pasek-106</t>
  </si>
  <si>
    <t>Guma Orbit-torba</t>
  </si>
  <si>
    <t>Herbata ekspresowa owocowa  op. 20 torebek, różne smaki.</t>
  </si>
  <si>
    <t>Herbata saga-90g. Sypana</t>
  </si>
  <si>
    <t>Herbata zimowa fantasia op. 20x2g torebek,</t>
  </si>
  <si>
    <t xml:space="preserve">Herbatniki 
Opakowanie 350g. </t>
  </si>
  <si>
    <t xml:space="preserve">Imbir 15g. Bez związków siarki. </t>
  </si>
  <si>
    <t>Kakao ciemne op. 80g.</t>
  </si>
  <si>
    <t>Kasza bulgur – 1 kg</t>
  </si>
  <si>
    <t>Kasza gryczana – 1kg</t>
  </si>
  <si>
    <t>Kasza jęczmienna wiejska średnia.</t>
  </si>
  <si>
    <t>Kasza manna – 500g</t>
  </si>
  <si>
    <t>Kawa Lavazza mielona-250g</t>
  </si>
  <si>
    <t>Kawa Lavazza-1kg ziarno-250g</t>
  </si>
  <si>
    <t>Kawa rozpuszczalna Cronat Golt-200g</t>
  </si>
  <si>
    <t>Kawa zbożowa rozpuszczalna op. 150 g. Nie zawiera kofeiny. Smaki do wyboru: Naturalna, Czekoladowa, Karmelowa.</t>
  </si>
  <si>
    <t>Ketchup łagodny lub pikantny72% masa netto 1000g.</t>
  </si>
  <si>
    <t>Kisiel różne smaki-38g</t>
  </si>
  <si>
    <t>Koncentrat pomidorowy 30% . Op. szklany słoik 900 g.</t>
  </si>
  <si>
    <t xml:space="preserve">Kostki rosołowe wołowe/drobiowe 120g </t>
  </si>
  <si>
    <t>Krakersy-180g</t>
  </si>
  <si>
    <t>Kukurydza konserwowa op. 340g. Bez GMO</t>
  </si>
  <si>
    <t>Kwasek cytrynowy-20g</t>
  </si>
  <si>
    <t>Liść laurowy op. 80g. Bez związków siarki.</t>
  </si>
  <si>
    <t>Majeranek 8g. Bez związków siarki.</t>
  </si>
  <si>
    <t>Majonez 815g duży</t>
  </si>
  <si>
    <t>Makaron łazanki-400g</t>
  </si>
  <si>
    <t>Makaron ryżowy-250g</t>
  </si>
  <si>
    <t>Makaron spaghetti op. 400 g. typu ,,Lubella”.</t>
  </si>
  <si>
    <t>Makaron świderki mini  -1kg typu „Lubella”</t>
  </si>
  <si>
    <t>Makrela w sosie pomidorowym lub oleju puszka-170g</t>
  </si>
  <si>
    <t>Masa makowa z bakaliami 850g</t>
  </si>
  <si>
    <t>Mąka kukurydziana – opakowanie 500g</t>
  </si>
  <si>
    <t>Mąka pszenna typ 450 1 kg. Tortowa</t>
  </si>
  <si>
    <t>Mąka ziemniaczana 1 kg.</t>
  </si>
  <si>
    <t>Migdały płatki -100g</t>
  </si>
  <si>
    <t>Miód naturalny pszczeli  - 1kg</t>
  </si>
  <si>
    <t>Mleczko waniliowe w  polewie czekoladowej typu Wedel 340g</t>
  </si>
  <si>
    <t>Mleko w proszku-500g</t>
  </si>
  <si>
    <t>Musztarda francuska 180g</t>
  </si>
  <si>
    <t>Musztarda Sarepska. Op. szklany słoik 800g</t>
  </si>
  <si>
    <t>Ocet  1L  10%</t>
  </si>
  <si>
    <t>Ogórek konserwowy 0,87l.</t>
  </si>
  <si>
    <t>Olej rzepakowy 3L</t>
  </si>
  <si>
    <t>Oliwki ciemne-340g</t>
  </si>
  <si>
    <t>Oliwki zielone-340g</t>
  </si>
  <si>
    <t>Oregano przyprawa 8g</t>
  </si>
  <si>
    <t>Orzech włoskie, łuskane-100g</t>
  </si>
  <si>
    <t>Papier ryżowy-100g</t>
  </si>
  <si>
    <t>Papryka konserwowa  słodka, słoik waga netto 870g</t>
  </si>
  <si>
    <t>Papryka ostra 15g</t>
  </si>
  <si>
    <t>Papryka słodka mielona op. 20g. Bez związków siarki.</t>
  </si>
  <si>
    <t>Papryka słodka wędzona op. 20g. Bez związków siarki.</t>
  </si>
  <si>
    <t>Paprykarz szczeciński-341g</t>
  </si>
  <si>
    <t>Pestka dyni łuskana -70g</t>
  </si>
  <si>
    <t>Pieczarka marynowana 720g</t>
  </si>
  <si>
    <t>Pieprz czarny mielony op. 20 g. Bez związków siarki.</t>
  </si>
  <si>
    <t>Pieprz ziołowy mielony-20g</t>
  </si>
  <si>
    <t>Piernik lukrowany-opakowanie 2kg</t>
  </si>
  <si>
    <t>Piernik-opakowanie 3kg</t>
  </si>
  <si>
    <t>Płatki  kukurydziane czekoladowe 500g</t>
  </si>
  <si>
    <t>Płatki górskie owsiane op. 500g.</t>
  </si>
  <si>
    <t>Płatki kukurydziane bezglutenowe corn flakes op. 1000g.</t>
  </si>
  <si>
    <t>Płatki śniadaniowe bez nadzienia różne smaki: czekoladowe, miodowe. Op. 250g.</t>
  </si>
  <si>
    <t>Pomidory suszone w oleju-720ml</t>
  </si>
  <si>
    <t>Proszek do pieczenia 30g. Bez związków siarki.</t>
  </si>
  <si>
    <t xml:space="preserve">Przecier ogórkowy 840g </t>
  </si>
  <si>
    <t>Przyprawa do kurczaka  -30g</t>
  </si>
  <si>
    <t>Przyprawa do mięs 30g</t>
  </si>
  <si>
    <t>Przyprawa do pizzy-18g</t>
  </si>
  <si>
    <t>Przyprawa do ziemniaków 25g</t>
  </si>
  <si>
    <t>Przyprawa kebab-gyros 30g</t>
  </si>
  <si>
    <t>Raffaello-150g</t>
  </si>
  <si>
    <t>Rodzynki-100g</t>
  </si>
  <si>
    <t>Ryż biały długoziarnisty 1 kg</t>
  </si>
  <si>
    <t>Ryż biały długoziarnisty paraboiled.</t>
  </si>
  <si>
    <t>Seler konserwowy 300g</t>
  </si>
  <si>
    <t>Siemie lniane 250g</t>
  </si>
  <si>
    <t>Słonecznik łuskany-100g</t>
  </si>
  <si>
    <t>Soczewica czerwona 500g</t>
  </si>
  <si>
    <t>Soda-100g</t>
  </si>
  <si>
    <t>Sos sałatkowy (bez wzmacniaczy smaku, bez konserwantów, bez barwników) Opakowanie 20g.</t>
  </si>
  <si>
    <t>Sos słodko- kwaśny 500g</t>
  </si>
  <si>
    <t>Sos sojowy 150 ml</t>
  </si>
  <si>
    <t>Sól drobna warzona jodowana 1kg.</t>
  </si>
  <si>
    <t>Syrop owocowy ,różne rodzaje z witaminą „C”-2L</t>
  </si>
  <si>
    <t>Szczaw 900g siekany</t>
  </si>
  <si>
    <t>Szprot puszka-170g</t>
  </si>
  <si>
    <t>Tortilla 4 placki opakowanie 245g</t>
  </si>
  <si>
    <t>Tuńczyk w sosie własnym, kawałki 170g</t>
  </si>
  <si>
    <t>Tymianek  10g</t>
  </si>
  <si>
    <t>Wafle tortowe kwadratowe-150g</t>
  </si>
  <si>
    <t>Woda gazowana- 0,5l</t>
  </si>
  <si>
    <t>Woda niegazowana-0,5l</t>
  </si>
  <si>
    <t>Ziele angielskie całe 15 g. Bez związków siarki.</t>
  </si>
  <si>
    <t>Zioła prowansalskie 8g</t>
  </si>
  <si>
    <t>Zupka chińska 70g typu „Vifone”</t>
  </si>
  <si>
    <t>Żelatyna-50g</t>
  </si>
  <si>
    <t>Żurawina suszona 250g</t>
  </si>
  <si>
    <t>Makaron nitka cięta szt-400g typu ,,Lubella”.</t>
  </si>
  <si>
    <t>131.</t>
  </si>
  <si>
    <t>132.</t>
  </si>
  <si>
    <t>st</t>
  </si>
  <si>
    <t>sygn.: ZP/2025/12/6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</si>
</sst>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name val="Garamond"/>
      <family val="1"/>
      <charset val="238"/>
    </font>
    <font>
      <b/>
      <sz val="8"/>
      <name val="Garamond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5" tint="-0.249977111117893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8"/>
      <name val="Czcionka tekstu podstawowego"/>
      <family val="2"/>
      <charset val="238"/>
    </font>
    <font>
      <sz val="9"/>
      <color rgb="FF00000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name val="Garamond"/>
      <family val="1"/>
      <charset val="238"/>
    </font>
    <font>
      <sz val="10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4" borderId="0">
      <alignment horizontal="left" vertical="center"/>
    </xf>
  </cellStyleXfs>
  <cellXfs count="45">
    <xf numFmtId="0" fontId="0" fillId="0" borderId="0" xfId="0"/>
    <xf numFmtId="164" fontId="8" fillId="0" borderId="1" xfId="0" applyNumberFormat="1" applyFont="1" applyBorder="1" applyAlignment="1" applyProtection="1">
      <alignment horizontal="right" vertical="center"/>
      <protection locked="0" hidden="1"/>
    </xf>
    <xf numFmtId="9" fontId="4" fillId="0" borderId="1" xfId="1" applyFont="1" applyBorder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horizontal="right" vertical="center"/>
      <protection hidden="1"/>
    </xf>
    <xf numFmtId="9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9" fontId="4" fillId="2" borderId="5" xfId="1" applyFont="1" applyFill="1" applyBorder="1" applyAlignment="1" applyProtection="1">
      <alignment horizontal="center" vertical="center" wrapText="1"/>
      <protection hidden="1"/>
    </xf>
    <xf numFmtId="44" fontId="4" fillId="2" borderId="6" xfId="2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164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4" fontId="10" fillId="2" borderId="1" xfId="2" applyFont="1" applyFill="1" applyBorder="1" applyAlignment="1" applyProtection="1">
      <alignment horizontal="right" vertical="center"/>
      <protection hidden="1"/>
    </xf>
    <xf numFmtId="164" fontId="10" fillId="2" borderId="1" xfId="0" applyNumberFormat="1" applyFont="1" applyFill="1" applyBorder="1" applyAlignment="1" applyProtection="1">
      <alignment horizontal="right" vertical="center"/>
      <protection hidden="1"/>
    </xf>
    <xf numFmtId="164" fontId="4" fillId="2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164" fontId="5" fillId="2" borderId="3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4" fontId="8" fillId="0" borderId="0" xfId="0" applyNumberFormat="1" applyFont="1" applyAlignment="1" applyProtection="1">
      <alignment horizontal="right" vertical="center"/>
      <protection hidden="1"/>
    </xf>
    <xf numFmtId="164" fontId="3" fillId="2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vertical="center"/>
      <protection hidden="1"/>
    </xf>
    <xf numFmtId="0" fontId="2" fillId="3" borderId="9" xfId="0" applyFont="1" applyFill="1" applyBorder="1" applyAlignment="1" applyProtection="1">
      <alignment vertical="center"/>
      <protection hidden="1"/>
    </xf>
    <xf numFmtId="4" fontId="12" fillId="2" borderId="12" xfId="3" applyNumberFormat="1" applyFont="1" applyFill="1" applyBorder="1" applyAlignment="1" applyProtection="1">
      <alignment horizontal="left" vertical="center" wrapText="1"/>
      <protection hidden="1"/>
    </xf>
    <xf numFmtId="4" fontId="12" fillId="2" borderId="13" xfId="3" applyNumberFormat="1" applyFont="1" applyFill="1" applyBorder="1" applyAlignment="1" applyProtection="1">
      <alignment horizontal="left" vertical="center" wrapText="1"/>
      <protection hidden="1"/>
    </xf>
    <xf numFmtId="0" fontId="13" fillId="2" borderId="1" xfId="0" applyFont="1" applyFill="1" applyBorder="1" applyAlignment="1" applyProtection="1">
      <alignment horizontal="center" vertical="center"/>
      <protection hidden="1"/>
    </xf>
    <xf numFmtId="4" fontId="12" fillId="2" borderId="15" xfId="3" applyNumberFormat="1" applyFont="1" applyFill="1" applyBorder="1" applyAlignment="1" applyProtection="1">
      <alignment horizontal="left" vertical="center" wrapText="1"/>
      <protection hidden="1"/>
    </xf>
    <xf numFmtId="14" fontId="15" fillId="0" borderId="0" xfId="0" applyNumberFormat="1" applyFont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4" fontId="12" fillId="2" borderId="18" xfId="3" applyNumberFormat="1" applyFont="1" applyFill="1" applyBorder="1" applyAlignment="1" applyProtection="1">
      <alignment horizontal="left" vertical="center" wrapText="1"/>
      <protection hidden="1"/>
    </xf>
    <xf numFmtId="4" fontId="12" fillId="2" borderId="19" xfId="3" applyNumberFormat="1" applyFont="1" applyFill="1" applyBorder="1" applyAlignment="1" applyProtection="1">
      <alignment horizontal="left" vertical="center" wrapText="1"/>
      <protection hidden="1"/>
    </xf>
    <xf numFmtId="4" fontId="12" fillId="0" borderId="16" xfId="3" applyNumberFormat="1" applyFont="1" applyFill="1" applyBorder="1" applyAlignment="1" applyProtection="1">
      <alignment horizontal="left" vertical="center" wrapText="1"/>
      <protection locked="0" hidden="1"/>
    </xf>
    <xf numFmtId="0" fontId="4" fillId="0" borderId="1" xfId="0" applyFont="1" applyBorder="1" applyProtection="1"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4" fontId="12" fillId="0" borderId="0" xfId="3" applyNumberFormat="1" applyFont="1" applyFill="1" applyAlignment="1" applyProtection="1">
      <alignment horizontal="left" vertical="center" wrapText="1"/>
      <protection hidden="1"/>
    </xf>
    <xf numFmtId="44" fontId="10" fillId="0" borderId="0" xfId="2" applyFont="1" applyFill="1" applyBorder="1" applyAlignment="1" applyProtection="1">
      <alignment horizontal="right" vertical="center"/>
      <protection hidden="1"/>
    </xf>
    <xf numFmtId="164" fontId="10" fillId="0" borderId="0" xfId="0" applyNumberFormat="1" applyFont="1" applyAlignment="1" applyProtection="1">
      <alignment horizontal="right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9" fontId="4" fillId="0" borderId="0" xfId="1" applyFont="1" applyFill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14" fillId="0" borderId="11" xfId="0" applyFont="1" applyBorder="1" applyAlignment="1" applyProtection="1">
      <alignment horizontal="center" vertical="center"/>
      <protection hidden="1"/>
    </xf>
  </cellXfs>
  <cellStyles count="4">
    <cellStyle name="Normalny" xfId="0" builtinId="0"/>
    <cellStyle name="Procentowy" xfId="1" builtinId="5"/>
    <cellStyle name="S4" xfId="3" xr:uid="{00000000-0005-0000-0000-000002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A17A-C05A-4DBF-A312-F585600BDDE1}">
  <sheetPr>
    <pageSetUpPr fitToPage="1"/>
  </sheetPr>
  <dimension ref="A1:N149"/>
  <sheetViews>
    <sheetView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15" t="s">
        <v>2</v>
      </c>
      <c r="B5" s="27" t="s">
        <v>320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107</v>
      </c>
      <c r="I5" s="29">
        <v>40</v>
      </c>
      <c r="J5" s="18">
        <f t="shared" ref="J5:J28" si="0">D5*I5</f>
        <v>0</v>
      </c>
      <c r="K5" s="18">
        <f t="shared" ref="K5:K28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>
      <c r="A6" s="15" t="s">
        <v>3</v>
      </c>
      <c r="B6" s="28" t="s">
        <v>321</v>
      </c>
      <c r="C6" s="35"/>
      <c r="D6" s="1"/>
      <c r="E6" s="2"/>
      <c r="F6" s="16">
        <f t="shared" ref="F6:F28" si="2">ROUND((D6*E6),2)</f>
        <v>0</v>
      </c>
      <c r="G6" s="17">
        <f t="shared" ref="G6:G28" si="3">ROUND((D6*(1+E6)),2)</f>
        <v>0</v>
      </c>
      <c r="H6" s="29" t="s">
        <v>107</v>
      </c>
      <c r="I6" s="29">
        <v>50</v>
      </c>
      <c r="J6" s="18">
        <f t="shared" si="0"/>
        <v>0</v>
      </c>
      <c r="K6" s="18">
        <f t="shared" si="1"/>
        <v>0</v>
      </c>
      <c r="L6" s="18">
        <f t="shared" ref="L6:L28" si="4">G6*I6</f>
        <v>0</v>
      </c>
      <c r="M6" s="18">
        <f t="shared" ref="M6:M28" si="5">L6*50%</f>
        <v>0</v>
      </c>
      <c r="N6" s="18">
        <f t="shared" ref="N6:N28" si="6">L6+M6</f>
        <v>0</v>
      </c>
    </row>
    <row r="7" spans="1:14">
      <c r="A7" s="15" t="s">
        <v>4</v>
      </c>
      <c r="B7" s="27" t="s">
        <v>322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107</v>
      </c>
      <c r="I7" s="29">
        <v>120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>
      <c r="A8" s="15" t="s">
        <v>5</v>
      </c>
      <c r="B8" s="28" t="s">
        <v>323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107</v>
      </c>
      <c r="I8" s="29">
        <v>360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>
      <c r="A9" s="15" t="s">
        <v>6</v>
      </c>
      <c r="B9" s="27" t="s">
        <v>324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107</v>
      </c>
      <c r="I9" s="29">
        <v>360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>
      <c r="A10" s="15" t="s">
        <v>7</v>
      </c>
      <c r="B10" s="28" t="s">
        <v>325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107</v>
      </c>
      <c r="I10" s="29">
        <v>360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>
      <c r="A11" s="15" t="s">
        <v>8</v>
      </c>
      <c r="B11" s="27" t="s">
        <v>326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107</v>
      </c>
      <c r="I11" s="29">
        <v>360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>
      <c r="A12" s="15" t="s">
        <v>9</v>
      </c>
      <c r="B12" s="28" t="s">
        <v>327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107</v>
      </c>
      <c r="I12" s="29">
        <v>360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 ht="22.8">
      <c r="A13" s="15" t="s">
        <v>10</v>
      </c>
      <c r="B13" s="28" t="s">
        <v>328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107</v>
      </c>
      <c r="I13" s="29">
        <v>40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>
      <c r="A14" s="15" t="s">
        <v>11</v>
      </c>
      <c r="B14" s="28" t="s">
        <v>329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107</v>
      </c>
      <c r="I14" s="29">
        <v>250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>
      <c r="A15" s="15" t="s">
        <v>12</v>
      </c>
      <c r="B15" s="27" t="s">
        <v>330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107</v>
      </c>
      <c r="I15" s="29">
        <v>250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>
      <c r="A16" s="15" t="s">
        <v>13</v>
      </c>
      <c r="B16" s="28" t="s">
        <v>331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107</v>
      </c>
      <c r="I16" s="29">
        <v>40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>
      <c r="A17" s="15" t="s">
        <v>14</v>
      </c>
      <c r="B17" s="27" t="s">
        <v>332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107</v>
      </c>
      <c r="I17" s="29">
        <v>48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>
      <c r="A18" s="15" t="s">
        <v>15</v>
      </c>
      <c r="B18" s="27" t="s">
        <v>333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107</v>
      </c>
      <c r="I18" s="29">
        <v>50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>
      <c r="A19" s="15" t="s">
        <v>16</v>
      </c>
      <c r="B19" s="28" t="s">
        <v>334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107</v>
      </c>
      <c r="I19" s="29">
        <v>700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 ht="22.8">
      <c r="A20" s="15" t="s">
        <v>17</v>
      </c>
      <c r="B20" s="28" t="s">
        <v>335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107</v>
      </c>
      <c r="I20" s="29">
        <v>250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>
      <c r="A21" s="15" t="s">
        <v>18</v>
      </c>
      <c r="B21" s="27" t="s">
        <v>336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108</v>
      </c>
      <c r="I21" s="29">
        <v>50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>
      <c r="A22" s="15" t="s">
        <v>19</v>
      </c>
      <c r="B22" s="28" t="s">
        <v>337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107</v>
      </c>
      <c r="I22" s="29">
        <v>60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>
      <c r="A23" s="15" t="s">
        <v>20</v>
      </c>
      <c r="B23" s="33" t="s">
        <v>338</v>
      </c>
      <c r="C23" s="36"/>
      <c r="D23" s="1"/>
      <c r="E23" s="2"/>
      <c r="F23" s="16">
        <f t="shared" si="2"/>
        <v>0</v>
      </c>
      <c r="G23" s="17">
        <f t="shared" si="3"/>
        <v>0</v>
      </c>
      <c r="H23" s="29" t="s">
        <v>107</v>
      </c>
      <c r="I23" s="29">
        <v>150</v>
      </c>
      <c r="J23" s="18">
        <f t="shared" si="0"/>
        <v>0</v>
      </c>
      <c r="K23" s="18">
        <f t="shared" si="1"/>
        <v>0</v>
      </c>
      <c r="L23" s="18">
        <f t="shared" si="4"/>
        <v>0</v>
      </c>
      <c r="M23" s="18">
        <f t="shared" si="5"/>
        <v>0</v>
      </c>
      <c r="N23" s="18">
        <f t="shared" si="6"/>
        <v>0</v>
      </c>
    </row>
    <row r="24" spans="1:14">
      <c r="A24" s="15" t="s">
        <v>21</v>
      </c>
      <c r="B24" s="33" t="s">
        <v>339</v>
      </c>
      <c r="C24" s="36"/>
      <c r="D24" s="1"/>
      <c r="E24" s="2"/>
      <c r="F24" s="16">
        <f t="shared" si="2"/>
        <v>0</v>
      </c>
      <c r="G24" s="17">
        <f t="shared" si="3"/>
        <v>0</v>
      </c>
      <c r="H24" s="29" t="s">
        <v>107</v>
      </c>
      <c r="I24" s="29">
        <v>150</v>
      </c>
      <c r="J24" s="18">
        <f t="shared" si="0"/>
        <v>0</v>
      </c>
      <c r="K24" s="18">
        <f t="shared" si="1"/>
        <v>0</v>
      </c>
      <c r="L24" s="18">
        <f t="shared" si="4"/>
        <v>0</v>
      </c>
      <c r="M24" s="18">
        <f t="shared" si="5"/>
        <v>0</v>
      </c>
      <c r="N24" s="18">
        <f t="shared" si="6"/>
        <v>0</v>
      </c>
    </row>
    <row r="25" spans="1:14">
      <c r="A25" s="15" t="s">
        <v>22</v>
      </c>
      <c r="B25" s="30" t="s">
        <v>340</v>
      </c>
      <c r="C25" s="36"/>
      <c r="D25" s="1"/>
      <c r="E25" s="2"/>
      <c r="F25" s="16">
        <f t="shared" si="2"/>
        <v>0</v>
      </c>
      <c r="G25" s="17">
        <f t="shared" si="3"/>
        <v>0</v>
      </c>
      <c r="H25" s="29" t="s">
        <v>107</v>
      </c>
      <c r="I25" s="29">
        <v>150</v>
      </c>
      <c r="J25" s="18">
        <f t="shared" si="0"/>
        <v>0</v>
      </c>
      <c r="K25" s="18">
        <f t="shared" si="1"/>
        <v>0</v>
      </c>
      <c r="L25" s="18">
        <f t="shared" si="4"/>
        <v>0</v>
      </c>
      <c r="M25" s="18">
        <f t="shared" si="5"/>
        <v>0</v>
      </c>
      <c r="N25" s="18">
        <f t="shared" si="6"/>
        <v>0</v>
      </c>
    </row>
    <row r="26" spans="1:14">
      <c r="A26" s="15" t="s">
        <v>23</v>
      </c>
      <c r="B26" s="33" t="s">
        <v>341</v>
      </c>
      <c r="C26" s="36"/>
      <c r="D26" s="1"/>
      <c r="E26" s="2"/>
      <c r="F26" s="16">
        <f t="shared" si="2"/>
        <v>0</v>
      </c>
      <c r="G26" s="17">
        <f t="shared" si="3"/>
        <v>0</v>
      </c>
      <c r="H26" s="29" t="s">
        <v>107</v>
      </c>
      <c r="I26" s="29">
        <v>150</v>
      </c>
      <c r="J26" s="18">
        <f t="shared" si="0"/>
        <v>0</v>
      </c>
      <c r="K26" s="18">
        <f t="shared" si="1"/>
        <v>0</v>
      </c>
      <c r="L26" s="18">
        <f t="shared" si="4"/>
        <v>0</v>
      </c>
      <c r="M26" s="18">
        <f t="shared" si="5"/>
        <v>0</v>
      </c>
      <c r="N26" s="18">
        <f t="shared" si="6"/>
        <v>0</v>
      </c>
    </row>
    <row r="27" spans="1:14">
      <c r="A27" s="15" t="s">
        <v>24</v>
      </c>
      <c r="B27" s="33" t="s">
        <v>342</v>
      </c>
      <c r="C27" s="36"/>
      <c r="D27" s="1"/>
      <c r="E27" s="2"/>
      <c r="F27" s="16">
        <f t="shared" si="2"/>
        <v>0</v>
      </c>
      <c r="G27" s="17">
        <f t="shared" si="3"/>
        <v>0</v>
      </c>
      <c r="H27" s="29" t="s">
        <v>107</v>
      </c>
      <c r="I27" s="29">
        <v>120</v>
      </c>
      <c r="J27" s="18">
        <f t="shared" si="0"/>
        <v>0</v>
      </c>
      <c r="K27" s="18">
        <f t="shared" si="1"/>
        <v>0</v>
      </c>
      <c r="L27" s="18">
        <f t="shared" si="4"/>
        <v>0</v>
      </c>
      <c r="M27" s="18">
        <f t="shared" si="5"/>
        <v>0</v>
      </c>
      <c r="N27" s="18">
        <f t="shared" si="6"/>
        <v>0</v>
      </c>
    </row>
    <row r="28" spans="1:14">
      <c r="A28" s="15" t="s">
        <v>25</v>
      </c>
      <c r="B28" s="30" t="s">
        <v>343</v>
      </c>
      <c r="C28" s="36"/>
      <c r="D28" s="1"/>
      <c r="E28" s="2"/>
      <c r="F28" s="16">
        <f t="shared" si="2"/>
        <v>0</v>
      </c>
      <c r="G28" s="17">
        <f t="shared" si="3"/>
        <v>0</v>
      </c>
      <c r="H28" s="29" t="s">
        <v>107</v>
      </c>
      <c r="I28" s="29">
        <v>120</v>
      </c>
      <c r="J28" s="18">
        <f t="shared" si="0"/>
        <v>0</v>
      </c>
      <c r="K28" s="18">
        <f t="shared" si="1"/>
        <v>0</v>
      </c>
      <c r="L28" s="18">
        <f t="shared" si="4"/>
        <v>0</v>
      </c>
      <c r="M28" s="18">
        <f t="shared" si="5"/>
        <v>0</v>
      </c>
      <c r="N28" s="18">
        <f t="shared" si="6"/>
        <v>0</v>
      </c>
    </row>
    <row r="29" spans="1:14">
      <c r="A29" s="15" t="s">
        <v>26</v>
      </c>
      <c r="B29" s="33" t="s">
        <v>344</v>
      </c>
      <c r="C29" s="36"/>
      <c r="D29" s="1"/>
      <c r="E29" s="2"/>
      <c r="F29" s="16">
        <f t="shared" ref="F29:F136" si="7">ROUND((D29*E29),2)</f>
        <v>0</v>
      </c>
      <c r="G29" s="17">
        <f t="shared" ref="G29:G136" si="8">ROUND((D29*(1+E29)),2)</f>
        <v>0</v>
      </c>
      <c r="H29" s="29" t="s">
        <v>107</v>
      </c>
      <c r="I29" s="29">
        <v>120</v>
      </c>
      <c r="J29" s="18">
        <f t="shared" ref="J29:J136" si="9">D29*I29</f>
        <v>0</v>
      </c>
      <c r="K29" s="18">
        <f t="shared" ref="K29:K136" si="10">F29*I29</f>
        <v>0</v>
      </c>
      <c r="L29" s="18">
        <f t="shared" ref="L29:L136" si="11">G29*I29</f>
        <v>0</v>
      </c>
      <c r="M29" s="18">
        <f t="shared" ref="M29:M136" si="12">L29*50%</f>
        <v>0</v>
      </c>
      <c r="N29" s="18">
        <f t="shared" ref="N29:N136" si="13">L29+M29</f>
        <v>0</v>
      </c>
    </row>
    <row r="30" spans="1:14">
      <c r="A30" s="15" t="s">
        <v>27</v>
      </c>
      <c r="B30" s="30" t="s">
        <v>345</v>
      </c>
      <c r="C30" s="36"/>
      <c r="D30" s="1"/>
      <c r="E30" s="2"/>
      <c r="F30" s="16">
        <f t="shared" si="7"/>
        <v>0</v>
      </c>
      <c r="G30" s="17">
        <f t="shared" si="8"/>
        <v>0</v>
      </c>
      <c r="H30" s="29" t="s">
        <v>107</v>
      </c>
      <c r="I30" s="29">
        <v>210</v>
      </c>
      <c r="J30" s="18">
        <f t="shared" si="9"/>
        <v>0</v>
      </c>
      <c r="K30" s="18">
        <f t="shared" si="10"/>
        <v>0</v>
      </c>
      <c r="L30" s="18">
        <f t="shared" si="11"/>
        <v>0</v>
      </c>
      <c r="M30" s="18">
        <f t="shared" si="12"/>
        <v>0</v>
      </c>
      <c r="N30" s="18">
        <f t="shared" si="13"/>
        <v>0</v>
      </c>
    </row>
    <row r="31" spans="1:14" ht="57">
      <c r="A31" s="15" t="s">
        <v>28</v>
      </c>
      <c r="B31" s="33" t="s">
        <v>346</v>
      </c>
      <c r="C31" s="36"/>
      <c r="D31" s="1"/>
      <c r="E31" s="2"/>
      <c r="F31" s="16">
        <f t="shared" si="7"/>
        <v>0</v>
      </c>
      <c r="G31" s="17">
        <f t="shared" si="8"/>
        <v>0</v>
      </c>
      <c r="H31" s="29" t="s">
        <v>107</v>
      </c>
      <c r="I31" s="29">
        <v>400</v>
      </c>
      <c r="J31" s="18">
        <f t="shared" si="9"/>
        <v>0</v>
      </c>
      <c r="K31" s="18">
        <f t="shared" si="10"/>
        <v>0</v>
      </c>
      <c r="L31" s="18">
        <f t="shared" si="11"/>
        <v>0</v>
      </c>
      <c r="M31" s="18">
        <f t="shared" si="12"/>
        <v>0</v>
      </c>
      <c r="N31" s="18">
        <f t="shared" si="13"/>
        <v>0</v>
      </c>
    </row>
    <row r="32" spans="1:14">
      <c r="A32" s="15" t="s">
        <v>29</v>
      </c>
      <c r="B32" s="30" t="s">
        <v>347</v>
      </c>
      <c r="C32" s="36"/>
      <c r="D32" s="1"/>
      <c r="E32" s="2"/>
      <c r="F32" s="16">
        <f t="shared" si="7"/>
        <v>0</v>
      </c>
      <c r="G32" s="17">
        <f t="shared" si="8"/>
        <v>0</v>
      </c>
      <c r="H32" s="29" t="s">
        <v>107</v>
      </c>
      <c r="I32" s="29">
        <v>80</v>
      </c>
      <c r="J32" s="18">
        <f t="shared" si="9"/>
        <v>0</v>
      </c>
      <c r="K32" s="18">
        <f t="shared" si="10"/>
        <v>0</v>
      </c>
      <c r="L32" s="18">
        <f t="shared" si="11"/>
        <v>0</v>
      </c>
      <c r="M32" s="18">
        <f t="shared" si="12"/>
        <v>0</v>
      </c>
      <c r="N32" s="18">
        <f t="shared" si="13"/>
        <v>0</v>
      </c>
    </row>
    <row r="33" spans="1:14">
      <c r="A33" s="15" t="s">
        <v>30</v>
      </c>
      <c r="B33" s="33" t="s">
        <v>348</v>
      </c>
      <c r="C33" s="36"/>
      <c r="D33" s="1"/>
      <c r="E33" s="2"/>
      <c r="F33" s="16">
        <f t="shared" si="7"/>
        <v>0</v>
      </c>
      <c r="G33" s="17">
        <f t="shared" si="8"/>
        <v>0</v>
      </c>
      <c r="H33" s="29" t="s">
        <v>107</v>
      </c>
      <c r="I33" s="29">
        <v>200</v>
      </c>
      <c r="J33" s="18">
        <f t="shared" si="9"/>
        <v>0</v>
      </c>
      <c r="K33" s="18">
        <f t="shared" si="10"/>
        <v>0</v>
      </c>
      <c r="L33" s="18">
        <f t="shared" si="11"/>
        <v>0</v>
      </c>
      <c r="M33" s="18">
        <f t="shared" si="12"/>
        <v>0</v>
      </c>
      <c r="N33" s="18">
        <f t="shared" si="13"/>
        <v>0</v>
      </c>
    </row>
    <row r="34" spans="1:14" ht="22.8">
      <c r="A34" s="15" t="s">
        <v>31</v>
      </c>
      <c r="B34" s="30" t="s">
        <v>349</v>
      </c>
      <c r="C34" s="36"/>
      <c r="D34" s="1"/>
      <c r="E34" s="2"/>
      <c r="F34" s="16">
        <f t="shared" si="7"/>
        <v>0</v>
      </c>
      <c r="G34" s="17">
        <f t="shared" si="8"/>
        <v>0</v>
      </c>
      <c r="H34" s="29" t="s">
        <v>107</v>
      </c>
      <c r="I34" s="29">
        <v>50</v>
      </c>
      <c r="J34" s="18">
        <f t="shared" si="9"/>
        <v>0</v>
      </c>
      <c r="K34" s="18">
        <f t="shared" si="10"/>
        <v>0</v>
      </c>
      <c r="L34" s="18">
        <f t="shared" si="11"/>
        <v>0</v>
      </c>
      <c r="M34" s="18">
        <f t="shared" si="12"/>
        <v>0</v>
      </c>
      <c r="N34" s="18">
        <f t="shared" si="13"/>
        <v>0</v>
      </c>
    </row>
    <row r="35" spans="1:14">
      <c r="A35" s="15" t="s">
        <v>32</v>
      </c>
      <c r="B35" s="33" t="s">
        <v>350</v>
      </c>
      <c r="C35" s="36"/>
      <c r="D35" s="1"/>
      <c r="E35" s="2"/>
      <c r="F35" s="16">
        <f t="shared" si="7"/>
        <v>0</v>
      </c>
      <c r="G35" s="17">
        <f t="shared" si="8"/>
        <v>0</v>
      </c>
      <c r="H35" s="29" t="s">
        <v>107</v>
      </c>
      <c r="I35" s="29">
        <v>20</v>
      </c>
      <c r="J35" s="18">
        <f t="shared" si="9"/>
        <v>0</v>
      </c>
      <c r="K35" s="18">
        <f t="shared" si="10"/>
        <v>0</v>
      </c>
      <c r="L35" s="18">
        <f t="shared" si="11"/>
        <v>0</v>
      </c>
      <c r="M35" s="18">
        <f t="shared" si="12"/>
        <v>0</v>
      </c>
      <c r="N35" s="18">
        <f t="shared" si="13"/>
        <v>0</v>
      </c>
    </row>
    <row r="36" spans="1:14">
      <c r="A36" s="15" t="s">
        <v>33</v>
      </c>
      <c r="B36" s="33" t="s">
        <v>351</v>
      </c>
      <c r="C36" s="36"/>
      <c r="D36" s="1"/>
      <c r="E36" s="2"/>
      <c r="F36" s="16">
        <f t="shared" si="7"/>
        <v>0</v>
      </c>
      <c r="G36" s="17">
        <f t="shared" si="8"/>
        <v>0</v>
      </c>
      <c r="H36" s="29" t="s">
        <v>107</v>
      </c>
      <c r="I36" s="29">
        <v>100</v>
      </c>
      <c r="J36" s="18">
        <f t="shared" si="9"/>
        <v>0</v>
      </c>
      <c r="K36" s="18">
        <f t="shared" si="10"/>
        <v>0</v>
      </c>
      <c r="L36" s="18">
        <f t="shared" si="11"/>
        <v>0</v>
      </c>
      <c r="M36" s="18">
        <f t="shared" si="12"/>
        <v>0</v>
      </c>
      <c r="N36" s="18">
        <f t="shared" si="13"/>
        <v>0</v>
      </c>
    </row>
    <row r="37" spans="1:14">
      <c r="A37" s="15" t="s">
        <v>34</v>
      </c>
      <c r="B37" s="33" t="s">
        <v>352</v>
      </c>
      <c r="C37" s="36"/>
      <c r="D37" s="1"/>
      <c r="E37" s="2"/>
      <c r="F37" s="16">
        <f t="shared" si="7"/>
        <v>0</v>
      </c>
      <c r="G37" s="17">
        <f t="shared" si="8"/>
        <v>0</v>
      </c>
      <c r="H37" s="29" t="s">
        <v>107</v>
      </c>
      <c r="I37" s="29">
        <v>120</v>
      </c>
      <c r="J37" s="18">
        <f t="shared" si="9"/>
        <v>0</v>
      </c>
      <c r="K37" s="18">
        <f t="shared" si="10"/>
        <v>0</v>
      </c>
      <c r="L37" s="18">
        <f t="shared" si="11"/>
        <v>0</v>
      </c>
      <c r="M37" s="18">
        <f t="shared" si="12"/>
        <v>0</v>
      </c>
      <c r="N37" s="18">
        <f t="shared" si="13"/>
        <v>0</v>
      </c>
    </row>
    <row r="38" spans="1:14">
      <c r="A38" s="15" t="s">
        <v>35</v>
      </c>
      <c r="B38" s="30" t="s">
        <v>353</v>
      </c>
      <c r="C38" s="36"/>
      <c r="D38" s="1"/>
      <c r="E38" s="2"/>
      <c r="F38" s="16">
        <f t="shared" si="7"/>
        <v>0</v>
      </c>
      <c r="G38" s="17">
        <f t="shared" si="8"/>
        <v>0</v>
      </c>
      <c r="H38" s="29" t="s">
        <v>107</v>
      </c>
      <c r="I38" s="29">
        <v>120</v>
      </c>
      <c r="J38" s="18">
        <f t="shared" si="9"/>
        <v>0</v>
      </c>
      <c r="K38" s="18">
        <f t="shared" si="10"/>
        <v>0</v>
      </c>
      <c r="L38" s="18">
        <f t="shared" si="11"/>
        <v>0</v>
      </c>
      <c r="M38" s="18">
        <f t="shared" si="12"/>
        <v>0</v>
      </c>
      <c r="N38" s="18">
        <f t="shared" si="13"/>
        <v>0</v>
      </c>
    </row>
    <row r="39" spans="1:14" ht="22.8">
      <c r="A39" s="15" t="s">
        <v>36</v>
      </c>
      <c r="B39" s="28" t="s">
        <v>354</v>
      </c>
      <c r="C39" s="35"/>
      <c r="D39" s="1"/>
      <c r="E39" s="2"/>
      <c r="F39" s="16">
        <f t="shared" si="7"/>
        <v>0</v>
      </c>
      <c r="G39" s="17">
        <f t="shared" si="8"/>
        <v>0</v>
      </c>
      <c r="H39" s="29" t="s">
        <v>107</v>
      </c>
      <c r="I39" s="29">
        <v>20</v>
      </c>
      <c r="J39" s="18">
        <f t="shared" si="9"/>
        <v>0</v>
      </c>
      <c r="K39" s="18">
        <f t="shared" si="10"/>
        <v>0</v>
      </c>
      <c r="L39" s="18">
        <f t="shared" si="11"/>
        <v>0</v>
      </c>
      <c r="M39" s="18">
        <f t="shared" si="12"/>
        <v>0</v>
      </c>
      <c r="N39" s="18">
        <f t="shared" si="13"/>
        <v>0</v>
      </c>
    </row>
    <row r="40" spans="1:14">
      <c r="A40" s="15" t="s">
        <v>37</v>
      </c>
      <c r="B40" s="27" t="s">
        <v>355</v>
      </c>
      <c r="C40" s="35"/>
      <c r="D40" s="1"/>
      <c r="E40" s="2"/>
      <c r="F40" s="16">
        <f t="shared" si="7"/>
        <v>0</v>
      </c>
      <c r="G40" s="17">
        <f t="shared" si="8"/>
        <v>0</v>
      </c>
      <c r="H40" s="29" t="s">
        <v>107</v>
      </c>
      <c r="I40" s="29">
        <v>400</v>
      </c>
      <c r="J40" s="18">
        <f t="shared" si="9"/>
        <v>0</v>
      </c>
      <c r="K40" s="18">
        <f t="shared" si="10"/>
        <v>0</v>
      </c>
      <c r="L40" s="18">
        <f t="shared" si="11"/>
        <v>0</v>
      </c>
      <c r="M40" s="18">
        <f t="shared" si="12"/>
        <v>0</v>
      </c>
      <c r="N40" s="18">
        <f t="shared" si="13"/>
        <v>0</v>
      </c>
    </row>
    <row r="41" spans="1:14">
      <c r="A41" s="15" t="s">
        <v>58</v>
      </c>
      <c r="B41" s="28" t="s">
        <v>356</v>
      </c>
      <c r="C41" s="35"/>
      <c r="D41" s="1"/>
      <c r="E41" s="2"/>
      <c r="F41" s="16">
        <f t="shared" si="7"/>
        <v>0</v>
      </c>
      <c r="G41" s="17">
        <f t="shared" si="8"/>
        <v>0</v>
      </c>
      <c r="H41" s="29" t="s">
        <v>107</v>
      </c>
      <c r="I41" s="29">
        <v>20</v>
      </c>
      <c r="J41" s="18">
        <f t="shared" si="9"/>
        <v>0</v>
      </c>
      <c r="K41" s="18">
        <f t="shared" si="10"/>
        <v>0</v>
      </c>
      <c r="L41" s="18">
        <f t="shared" si="11"/>
        <v>0</v>
      </c>
      <c r="M41" s="18">
        <f t="shared" si="12"/>
        <v>0</v>
      </c>
      <c r="N41" s="18">
        <f t="shared" si="13"/>
        <v>0</v>
      </c>
    </row>
    <row r="42" spans="1:14" ht="22.8">
      <c r="A42" s="15" t="s">
        <v>38</v>
      </c>
      <c r="B42" s="27" t="s">
        <v>357</v>
      </c>
      <c r="C42" s="35"/>
      <c r="D42" s="1"/>
      <c r="E42" s="2"/>
      <c r="F42" s="16">
        <f t="shared" si="7"/>
        <v>0</v>
      </c>
      <c r="G42" s="17">
        <f t="shared" si="8"/>
        <v>0</v>
      </c>
      <c r="H42" s="29" t="s">
        <v>107</v>
      </c>
      <c r="I42" s="29">
        <v>50</v>
      </c>
      <c r="J42" s="18">
        <f t="shared" si="9"/>
        <v>0</v>
      </c>
      <c r="K42" s="18">
        <f t="shared" si="10"/>
        <v>0</v>
      </c>
      <c r="L42" s="18">
        <f t="shared" si="11"/>
        <v>0</v>
      </c>
      <c r="M42" s="18">
        <f t="shared" si="12"/>
        <v>0</v>
      </c>
      <c r="N42" s="18">
        <f t="shared" si="13"/>
        <v>0</v>
      </c>
    </row>
    <row r="43" spans="1:14">
      <c r="A43" s="15" t="s">
        <v>39</v>
      </c>
      <c r="B43" s="28" t="s">
        <v>358</v>
      </c>
      <c r="C43" s="35"/>
      <c r="D43" s="1"/>
      <c r="E43" s="2"/>
      <c r="F43" s="16">
        <f t="shared" si="7"/>
        <v>0</v>
      </c>
      <c r="G43" s="17">
        <f t="shared" si="8"/>
        <v>0</v>
      </c>
      <c r="H43" s="29" t="s">
        <v>107</v>
      </c>
      <c r="I43" s="29">
        <v>20</v>
      </c>
      <c r="J43" s="18">
        <f t="shared" si="9"/>
        <v>0</v>
      </c>
      <c r="K43" s="18">
        <f t="shared" si="10"/>
        <v>0</v>
      </c>
      <c r="L43" s="18">
        <f t="shared" si="11"/>
        <v>0</v>
      </c>
      <c r="M43" s="18">
        <f t="shared" si="12"/>
        <v>0</v>
      </c>
      <c r="N43" s="18">
        <f t="shared" si="13"/>
        <v>0</v>
      </c>
    </row>
    <row r="44" spans="1:14">
      <c r="A44" s="15" t="s">
        <v>40</v>
      </c>
      <c r="B44" s="27" t="s">
        <v>359</v>
      </c>
      <c r="C44" s="35"/>
      <c r="D44" s="1"/>
      <c r="E44" s="2"/>
      <c r="F44" s="16">
        <f t="shared" si="7"/>
        <v>0</v>
      </c>
      <c r="G44" s="17">
        <f t="shared" si="8"/>
        <v>0</v>
      </c>
      <c r="H44" s="29" t="s">
        <v>107</v>
      </c>
      <c r="I44" s="29">
        <v>30</v>
      </c>
      <c r="J44" s="18">
        <f t="shared" si="9"/>
        <v>0</v>
      </c>
      <c r="K44" s="18">
        <f t="shared" si="10"/>
        <v>0</v>
      </c>
      <c r="L44" s="18">
        <f t="shared" si="11"/>
        <v>0</v>
      </c>
      <c r="M44" s="18">
        <f t="shared" si="12"/>
        <v>0</v>
      </c>
      <c r="N44" s="18">
        <f t="shared" si="13"/>
        <v>0</v>
      </c>
    </row>
    <row r="45" spans="1:14">
      <c r="A45" s="15" t="s">
        <v>41</v>
      </c>
      <c r="B45" s="28" t="s">
        <v>360</v>
      </c>
      <c r="C45" s="35"/>
      <c r="D45" s="1"/>
      <c r="E45" s="2"/>
      <c r="F45" s="16">
        <f t="shared" si="7"/>
        <v>0</v>
      </c>
      <c r="G45" s="17">
        <f t="shared" si="8"/>
        <v>0</v>
      </c>
      <c r="H45" s="29" t="s">
        <v>108</v>
      </c>
      <c r="I45" s="29">
        <v>30</v>
      </c>
      <c r="J45" s="18">
        <f t="shared" si="9"/>
        <v>0</v>
      </c>
      <c r="K45" s="18">
        <f t="shared" si="10"/>
        <v>0</v>
      </c>
      <c r="L45" s="18">
        <f t="shared" si="11"/>
        <v>0</v>
      </c>
      <c r="M45" s="18">
        <f t="shared" si="12"/>
        <v>0</v>
      </c>
      <c r="N45" s="18">
        <f t="shared" si="13"/>
        <v>0</v>
      </c>
    </row>
    <row r="46" spans="1:14">
      <c r="A46" s="15" t="s">
        <v>42</v>
      </c>
      <c r="B46" s="28" t="s">
        <v>361</v>
      </c>
      <c r="C46" s="35"/>
      <c r="D46" s="1"/>
      <c r="E46" s="2"/>
      <c r="F46" s="16">
        <f t="shared" si="7"/>
        <v>0</v>
      </c>
      <c r="G46" s="17">
        <f t="shared" si="8"/>
        <v>0</v>
      </c>
      <c r="H46" s="29" t="s">
        <v>108</v>
      </c>
      <c r="I46" s="29">
        <v>20</v>
      </c>
      <c r="J46" s="18">
        <f t="shared" si="9"/>
        <v>0</v>
      </c>
      <c r="K46" s="18">
        <f t="shared" si="10"/>
        <v>0</v>
      </c>
      <c r="L46" s="18">
        <f t="shared" si="11"/>
        <v>0</v>
      </c>
      <c r="M46" s="18">
        <f t="shared" si="12"/>
        <v>0</v>
      </c>
      <c r="N46" s="18">
        <f t="shared" si="13"/>
        <v>0</v>
      </c>
    </row>
    <row r="47" spans="1:14">
      <c r="A47" s="15" t="s">
        <v>59</v>
      </c>
      <c r="B47" s="28" t="s">
        <v>362</v>
      </c>
      <c r="C47" s="35"/>
      <c r="D47" s="1"/>
      <c r="E47" s="2"/>
      <c r="F47" s="16">
        <f t="shared" si="7"/>
        <v>0</v>
      </c>
      <c r="G47" s="17">
        <f t="shared" si="8"/>
        <v>0</v>
      </c>
      <c r="H47" s="29" t="s">
        <v>108</v>
      </c>
      <c r="I47" s="29">
        <v>60</v>
      </c>
      <c r="J47" s="18">
        <f t="shared" si="9"/>
        <v>0</v>
      </c>
      <c r="K47" s="18">
        <f t="shared" si="10"/>
        <v>0</v>
      </c>
      <c r="L47" s="18">
        <f t="shared" si="11"/>
        <v>0</v>
      </c>
      <c r="M47" s="18">
        <f t="shared" si="12"/>
        <v>0</v>
      </c>
      <c r="N47" s="18">
        <f t="shared" si="13"/>
        <v>0</v>
      </c>
    </row>
    <row r="48" spans="1:14">
      <c r="A48" s="15" t="s">
        <v>60</v>
      </c>
      <c r="B48" s="27" t="s">
        <v>363</v>
      </c>
      <c r="C48" s="35"/>
      <c r="D48" s="1"/>
      <c r="E48" s="2"/>
      <c r="F48" s="16">
        <f t="shared" si="7"/>
        <v>0</v>
      </c>
      <c r="G48" s="17">
        <f t="shared" si="8"/>
        <v>0</v>
      </c>
      <c r="H48" s="29" t="s">
        <v>107</v>
      </c>
      <c r="I48" s="29">
        <v>100</v>
      </c>
      <c r="J48" s="18">
        <f t="shared" si="9"/>
        <v>0</v>
      </c>
      <c r="K48" s="18">
        <f t="shared" si="10"/>
        <v>0</v>
      </c>
      <c r="L48" s="18">
        <f t="shared" si="11"/>
        <v>0</v>
      </c>
      <c r="M48" s="18">
        <f t="shared" si="12"/>
        <v>0</v>
      </c>
      <c r="N48" s="18">
        <f t="shared" si="13"/>
        <v>0</v>
      </c>
    </row>
    <row r="49" spans="1:14">
      <c r="A49" s="15" t="s">
        <v>43</v>
      </c>
      <c r="B49" s="28" t="s">
        <v>364</v>
      </c>
      <c r="C49" s="35"/>
      <c r="D49" s="1"/>
      <c r="E49" s="2"/>
      <c r="F49" s="16">
        <f t="shared" si="7"/>
        <v>0</v>
      </c>
      <c r="G49" s="17">
        <f t="shared" si="8"/>
        <v>0</v>
      </c>
      <c r="H49" s="29" t="s">
        <v>107</v>
      </c>
      <c r="I49" s="29">
        <v>10</v>
      </c>
      <c r="J49" s="18">
        <f t="shared" si="9"/>
        <v>0</v>
      </c>
      <c r="K49" s="18">
        <f t="shared" si="10"/>
        <v>0</v>
      </c>
      <c r="L49" s="18">
        <f t="shared" si="11"/>
        <v>0</v>
      </c>
      <c r="M49" s="18">
        <f t="shared" si="12"/>
        <v>0</v>
      </c>
      <c r="N49" s="18">
        <f t="shared" si="13"/>
        <v>0</v>
      </c>
    </row>
    <row r="50" spans="1:14">
      <c r="A50" s="15" t="s">
        <v>61</v>
      </c>
      <c r="B50" s="27" t="s">
        <v>365</v>
      </c>
      <c r="C50" s="35"/>
      <c r="D50" s="1"/>
      <c r="E50" s="2"/>
      <c r="F50" s="16">
        <f t="shared" si="7"/>
        <v>0</v>
      </c>
      <c r="G50" s="17">
        <f t="shared" si="8"/>
        <v>0</v>
      </c>
      <c r="H50" s="29" t="s">
        <v>107</v>
      </c>
      <c r="I50" s="29">
        <v>6</v>
      </c>
      <c r="J50" s="18">
        <f t="shared" si="9"/>
        <v>0</v>
      </c>
      <c r="K50" s="18">
        <f t="shared" si="10"/>
        <v>0</v>
      </c>
      <c r="L50" s="18">
        <f t="shared" si="11"/>
        <v>0</v>
      </c>
      <c r="M50" s="18">
        <f t="shared" si="12"/>
        <v>0</v>
      </c>
      <c r="N50" s="18">
        <f t="shared" si="13"/>
        <v>0</v>
      </c>
    </row>
    <row r="51" spans="1:14">
      <c r="A51" s="15" t="s">
        <v>44</v>
      </c>
      <c r="B51" s="27" t="s">
        <v>366</v>
      </c>
      <c r="C51" s="35"/>
      <c r="D51" s="1"/>
      <c r="E51" s="2"/>
      <c r="F51" s="16">
        <f t="shared" si="7"/>
        <v>0</v>
      </c>
      <c r="G51" s="17">
        <f t="shared" si="8"/>
        <v>0</v>
      </c>
      <c r="H51" s="29" t="s">
        <v>107</v>
      </c>
      <c r="I51" s="29">
        <v>10</v>
      </c>
      <c r="J51" s="18">
        <f t="shared" si="9"/>
        <v>0</v>
      </c>
      <c r="K51" s="18">
        <f t="shared" si="10"/>
        <v>0</v>
      </c>
      <c r="L51" s="18">
        <f t="shared" si="11"/>
        <v>0</v>
      </c>
      <c r="M51" s="18">
        <f t="shared" si="12"/>
        <v>0</v>
      </c>
      <c r="N51" s="18">
        <f t="shared" si="13"/>
        <v>0</v>
      </c>
    </row>
    <row r="52" spans="1:14" ht="34.200000000000003">
      <c r="A52" s="15" t="s">
        <v>45</v>
      </c>
      <c r="B52" s="28" t="s">
        <v>367</v>
      </c>
      <c r="C52" s="35"/>
      <c r="D52" s="1"/>
      <c r="E52" s="2"/>
      <c r="F52" s="16">
        <f t="shared" si="7"/>
        <v>0</v>
      </c>
      <c r="G52" s="17">
        <f t="shared" si="8"/>
        <v>0</v>
      </c>
      <c r="H52" s="29" t="s">
        <v>107</v>
      </c>
      <c r="I52" s="29">
        <v>60</v>
      </c>
      <c r="J52" s="18">
        <f t="shared" si="9"/>
        <v>0</v>
      </c>
      <c r="K52" s="18">
        <f t="shared" si="10"/>
        <v>0</v>
      </c>
      <c r="L52" s="18">
        <f t="shared" si="11"/>
        <v>0</v>
      </c>
      <c r="M52" s="18">
        <f t="shared" si="12"/>
        <v>0</v>
      </c>
      <c r="N52" s="18">
        <f t="shared" si="13"/>
        <v>0</v>
      </c>
    </row>
    <row r="53" spans="1:14">
      <c r="A53" s="15" t="s">
        <v>46</v>
      </c>
      <c r="B53" s="28" t="s">
        <v>368</v>
      </c>
      <c r="C53" s="35"/>
      <c r="D53" s="1"/>
      <c r="E53" s="2"/>
      <c r="F53" s="16">
        <f t="shared" si="7"/>
        <v>0</v>
      </c>
      <c r="G53" s="17">
        <f t="shared" si="8"/>
        <v>0</v>
      </c>
      <c r="H53" s="29" t="s">
        <v>107</v>
      </c>
      <c r="I53" s="29">
        <v>150</v>
      </c>
      <c r="J53" s="18">
        <f t="shared" si="9"/>
        <v>0</v>
      </c>
      <c r="K53" s="18">
        <f t="shared" si="10"/>
        <v>0</v>
      </c>
      <c r="L53" s="18">
        <f t="shared" si="11"/>
        <v>0</v>
      </c>
      <c r="M53" s="18">
        <f t="shared" si="12"/>
        <v>0</v>
      </c>
      <c r="N53" s="18">
        <f t="shared" si="13"/>
        <v>0</v>
      </c>
    </row>
    <row r="54" spans="1:14">
      <c r="A54" s="15" t="s">
        <v>47</v>
      </c>
      <c r="B54" s="27" t="s">
        <v>369</v>
      </c>
      <c r="C54" s="35"/>
      <c r="D54" s="1"/>
      <c r="E54" s="2"/>
      <c r="F54" s="16">
        <f t="shared" si="7"/>
        <v>0</v>
      </c>
      <c r="G54" s="17">
        <f t="shared" si="8"/>
        <v>0</v>
      </c>
      <c r="H54" s="29" t="s">
        <v>107</v>
      </c>
      <c r="I54" s="29">
        <v>500</v>
      </c>
      <c r="J54" s="18">
        <f t="shared" si="9"/>
        <v>0</v>
      </c>
      <c r="K54" s="18">
        <f t="shared" si="10"/>
        <v>0</v>
      </c>
      <c r="L54" s="18">
        <f t="shared" si="11"/>
        <v>0</v>
      </c>
      <c r="M54" s="18">
        <f t="shared" si="12"/>
        <v>0</v>
      </c>
      <c r="N54" s="18">
        <f t="shared" si="13"/>
        <v>0</v>
      </c>
    </row>
    <row r="55" spans="1:14">
      <c r="A55" s="15" t="s">
        <v>48</v>
      </c>
      <c r="B55" s="28" t="s">
        <v>370</v>
      </c>
      <c r="C55" s="35"/>
      <c r="D55" s="1"/>
      <c r="E55" s="2"/>
      <c r="F55" s="16">
        <f t="shared" si="7"/>
        <v>0</v>
      </c>
      <c r="G55" s="17">
        <f t="shared" si="8"/>
        <v>0</v>
      </c>
      <c r="H55" s="29" t="s">
        <v>107</v>
      </c>
      <c r="I55" s="29">
        <v>300</v>
      </c>
      <c r="J55" s="18">
        <f t="shared" si="9"/>
        <v>0</v>
      </c>
      <c r="K55" s="18">
        <f t="shared" si="10"/>
        <v>0</v>
      </c>
      <c r="L55" s="18">
        <f t="shared" si="11"/>
        <v>0</v>
      </c>
      <c r="M55" s="18">
        <f t="shared" si="12"/>
        <v>0</v>
      </c>
      <c r="N55" s="18">
        <f t="shared" si="13"/>
        <v>0</v>
      </c>
    </row>
    <row r="56" spans="1:14">
      <c r="A56" s="15" t="s">
        <v>49</v>
      </c>
      <c r="B56" s="33" t="s">
        <v>371</v>
      </c>
      <c r="C56" s="36"/>
      <c r="D56" s="1"/>
      <c r="E56" s="2"/>
      <c r="F56" s="16">
        <f t="shared" si="7"/>
        <v>0</v>
      </c>
      <c r="G56" s="17">
        <f t="shared" si="8"/>
        <v>0</v>
      </c>
      <c r="H56" s="29" t="s">
        <v>107</v>
      </c>
      <c r="I56" s="29">
        <v>200</v>
      </c>
      <c r="J56" s="18">
        <f t="shared" si="9"/>
        <v>0</v>
      </c>
      <c r="K56" s="18">
        <f t="shared" si="10"/>
        <v>0</v>
      </c>
      <c r="L56" s="18">
        <f t="shared" si="11"/>
        <v>0</v>
      </c>
      <c r="M56" s="18">
        <f t="shared" si="12"/>
        <v>0</v>
      </c>
      <c r="N56" s="18">
        <f t="shared" si="13"/>
        <v>0</v>
      </c>
    </row>
    <row r="57" spans="1:14">
      <c r="A57" s="15" t="s">
        <v>50</v>
      </c>
      <c r="B57" s="33" t="s">
        <v>372</v>
      </c>
      <c r="C57" s="36"/>
      <c r="D57" s="1"/>
      <c r="E57" s="2"/>
      <c r="F57" s="16">
        <f t="shared" si="7"/>
        <v>0</v>
      </c>
      <c r="G57" s="17">
        <f t="shared" si="8"/>
        <v>0</v>
      </c>
      <c r="H57" s="29" t="s">
        <v>107</v>
      </c>
      <c r="I57" s="29">
        <v>30</v>
      </c>
      <c r="J57" s="18">
        <f t="shared" si="9"/>
        <v>0</v>
      </c>
      <c r="K57" s="18">
        <f t="shared" si="10"/>
        <v>0</v>
      </c>
      <c r="L57" s="18">
        <f t="shared" si="11"/>
        <v>0</v>
      </c>
      <c r="M57" s="18">
        <f t="shared" si="12"/>
        <v>0</v>
      </c>
      <c r="N57" s="18">
        <f t="shared" si="13"/>
        <v>0</v>
      </c>
    </row>
    <row r="58" spans="1:14">
      <c r="A58" s="15" t="s">
        <v>51</v>
      </c>
      <c r="B58" s="30" t="s">
        <v>373</v>
      </c>
      <c r="C58" s="36"/>
      <c r="D58" s="1"/>
      <c r="E58" s="2"/>
      <c r="F58" s="16">
        <f t="shared" si="7"/>
        <v>0</v>
      </c>
      <c r="G58" s="17">
        <f t="shared" si="8"/>
        <v>0</v>
      </c>
      <c r="H58" s="29" t="s">
        <v>107</v>
      </c>
      <c r="I58" s="29">
        <v>850</v>
      </c>
      <c r="J58" s="18">
        <f t="shared" si="9"/>
        <v>0</v>
      </c>
      <c r="K58" s="18">
        <f t="shared" si="10"/>
        <v>0</v>
      </c>
      <c r="L58" s="18">
        <f t="shared" si="11"/>
        <v>0</v>
      </c>
      <c r="M58" s="18">
        <f t="shared" si="12"/>
        <v>0</v>
      </c>
      <c r="N58" s="18">
        <f t="shared" si="13"/>
        <v>0</v>
      </c>
    </row>
    <row r="59" spans="1:14">
      <c r="A59" s="15" t="s">
        <v>52</v>
      </c>
      <c r="B59" s="33" t="s">
        <v>374</v>
      </c>
      <c r="C59" s="36"/>
      <c r="D59" s="1"/>
      <c r="E59" s="2"/>
      <c r="F59" s="16">
        <f t="shared" si="7"/>
        <v>0</v>
      </c>
      <c r="G59" s="17">
        <f t="shared" si="8"/>
        <v>0</v>
      </c>
      <c r="H59" s="29" t="s">
        <v>107</v>
      </c>
      <c r="I59" s="29">
        <v>50</v>
      </c>
      <c r="J59" s="18">
        <f t="shared" si="9"/>
        <v>0</v>
      </c>
      <c r="K59" s="18">
        <f t="shared" si="10"/>
        <v>0</v>
      </c>
      <c r="L59" s="18">
        <f t="shared" si="11"/>
        <v>0</v>
      </c>
      <c r="M59" s="18">
        <f t="shared" si="12"/>
        <v>0</v>
      </c>
      <c r="N59" s="18">
        <f t="shared" si="13"/>
        <v>0</v>
      </c>
    </row>
    <row r="60" spans="1:14">
      <c r="A60" s="15" t="s">
        <v>53</v>
      </c>
      <c r="B60" s="33" t="s">
        <v>375</v>
      </c>
      <c r="C60" s="36"/>
      <c r="D60" s="1"/>
      <c r="E60" s="2"/>
      <c r="F60" s="16">
        <f t="shared" si="7"/>
        <v>0</v>
      </c>
      <c r="G60" s="17">
        <f t="shared" si="8"/>
        <v>0</v>
      </c>
      <c r="H60" s="29" t="s">
        <v>107</v>
      </c>
      <c r="I60" s="29">
        <v>35</v>
      </c>
      <c r="J60" s="18">
        <f t="shared" si="9"/>
        <v>0</v>
      </c>
      <c r="K60" s="18">
        <f t="shared" si="10"/>
        <v>0</v>
      </c>
      <c r="L60" s="18">
        <f t="shared" si="11"/>
        <v>0</v>
      </c>
      <c r="M60" s="18">
        <f t="shared" si="12"/>
        <v>0</v>
      </c>
      <c r="N60" s="18">
        <f t="shared" si="13"/>
        <v>0</v>
      </c>
    </row>
    <row r="61" spans="1:14">
      <c r="A61" s="15" t="s">
        <v>69</v>
      </c>
      <c r="B61" s="30" t="s">
        <v>376</v>
      </c>
      <c r="C61" s="36"/>
      <c r="D61" s="1"/>
      <c r="E61" s="2"/>
      <c r="F61" s="16">
        <f t="shared" si="7"/>
        <v>0</v>
      </c>
      <c r="G61" s="17">
        <f t="shared" si="8"/>
        <v>0</v>
      </c>
      <c r="H61" s="29" t="s">
        <v>107</v>
      </c>
      <c r="I61" s="29">
        <v>600</v>
      </c>
      <c r="J61" s="18">
        <f t="shared" si="9"/>
        <v>0</v>
      </c>
      <c r="K61" s="18">
        <f t="shared" si="10"/>
        <v>0</v>
      </c>
      <c r="L61" s="18">
        <f t="shared" si="11"/>
        <v>0</v>
      </c>
      <c r="M61" s="18">
        <f t="shared" si="12"/>
        <v>0</v>
      </c>
      <c r="N61" s="18">
        <f t="shared" si="13"/>
        <v>0</v>
      </c>
    </row>
    <row r="62" spans="1:14">
      <c r="A62" s="15" t="s">
        <v>54</v>
      </c>
      <c r="B62" s="33" t="s">
        <v>377</v>
      </c>
      <c r="C62" s="36"/>
      <c r="D62" s="1"/>
      <c r="E62" s="2"/>
      <c r="F62" s="16">
        <f t="shared" ref="F62:F134" si="14">ROUND((D62*E62),2)</f>
        <v>0</v>
      </c>
      <c r="G62" s="17">
        <f t="shared" ref="G62:G134" si="15">ROUND((D62*(1+E62)),2)</f>
        <v>0</v>
      </c>
      <c r="H62" s="29" t="s">
        <v>107</v>
      </c>
      <c r="I62" s="29">
        <v>500</v>
      </c>
      <c r="J62" s="18">
        <f t="shared" ref="J62:J134" si="16">D62*I62</f>
        <v>0</v>
      </c>
      <c r="K62" s="18">
        <f t="shared" ref="K62:K134" si="17">F62*I62</f>
        <v>0</v>
      </c>
      <c r="L62" s="18">
        <f t="shared" ref="L62:L134" si="18">G62*I62</f>
        <v>0</v>
      </c>
      <c r="M62" s="18">
        <f t="shared" ref="M62:M134" si="19">L62*50%</f>
        <v>0</v>
      </c>
      <c r="N62" s="18">
        <f t="shared" ref="N62:N134" si="20">L62+M62</f>
        <v>0</v>
      </c>
    </row>
    <row r="63" spans="1:14">
      <c r="A63" s="15" t="s">
        <v>55</v>
      </c>
      <c r="B63" s="30" t="s">
        <v>378</v>
      </c>
      <c r="C63" s="36"/>
      <c r="D63" s="1"/>
      <c r="E63" s="2"/>
      <c r="F63" s="16">
        <f t="shared" si="14"/>
        <v>0</v>
      </c>
      <c r="G63" s="17">
        <f t="shared" si="15"/>
        <v>0</v>
      </c>
      <c r="H63" s="29" t="s">
        <v>107</v>
      </c>
      <c r="I63" s="29">
        <v>100</v>
      </c>
      <c r="J63" s="18">
        <f t="shared" si="16"/>
        <v>0</v>
      </c>
      <c r="K63" s="18">
        <f t="shared" si="17"/>
        <v>0</v>
      </c>
      <c r="L63" s="18">
        <f t="shared" si="18"/>
        <v>0</v>
      </c>
      <c r="M63" s="18">
        <f t="shared" si="19"/>
        <v>0</v>
      </c>
      <c r="N63" s="18">
        <f t="shared" si="20"/>
        <v>0</v>
      </c>
    </row>
    <row r="64" spans="1:14">
      <c r="A64" s="15" t="s">
        <v>56</v>
      </c>
      <c r="B64" s="33" t="s">
        <v>451</v>
      </c>
      <c r="C64" s="36"/>
      <c r="D64" s="1"/>
      <c r="E64" s="2"/>
      <c r="F64" s="16">
        <f t="shared" si="14"/>
        <v>0</v>
      </c>
      <c r="G64" s="17">
        <f t="shared" si="15"/>
        <v>0</v>
      </c>
      <c r="H64" s="29" t="s">
        <v>107</v>
      </c>
      <c r="I64" s="29">
        <v>100</v>
      </c>
      <c r="J64" s="18">
        <f t="shared" si="16"/>
        <v>0</v>
      </c>
      <c r="K64" s="18">
        <f t="shared" si="17"/>
        <v>0</v>
      </c>
      <c r="L64" s="18">
        <f t="shared" si="18"/>
        <v>0</v>
      </c>
      <c r="M64" s="18">
        <f t="shared" si="19"/>
        <v>0</v>
      </c>
      <c r="N64" s="18">
        <f t="shared" si="20"/>
        <v>0</v>
      </c>
    </row>
    <row r="65" spans="1:14">
      <c r="A65" s="15" t="s">
        <v>57</v>
      </c>
      <c r="B65" s="30" t="s">
        <v>379</v>
      </c>
      <c r="C65" s="36"/>
      <c r="D65" s="1"/>
      <c r="E65" s="2"/>
      <c r="F65" s="16">
        <f t="shared" si="14"/>
        <v>0</v>
      </c>
      <c r="G65" s="17">
        <f t="shared" si="15"/>
        <v>0</v>
      </c>
      <c r="H65" s="29" t="s">
        <v>107</v>
      </c>
      <c r="I65" s="29">
        <v>30</v>
      </c>
      <c r="J65" s="18">
        <f t="shared" si="16"/>
        <v>0</v>
      </c>
      <c r="K65" s="18">
        <f t="shared" si="17"/>
        <v>0</v>
      </c>
      <c r="L65" s="18">
        <f t="shared" si="18"/>
        <v>0</v>
      </c>
      <c r="M65" s="18">
        <f t="shared" si="19"/>
        <v>0</v>
      </c>
      <c r="N65" s="18">
        <f t="shared" si="20"/>
        <v>0</v>
      </c>
    </row>
    <row r="66" spans="1:14">
      <c r="A66" s="15" t="s">
        <v>75</v>
      </c>
      <c r="B66" s="33" t="s">
        <v>380</v>
      </c>
      <c r="C66" s="36"/>
      <c r="D66" s="1"/>
      <c r="E66" s="2"/>
      <c r="F66" s="16">
        <f t="shared" si="14"/>
        <v>0</v>
      </c>
      <c r="G66" s="17">
        <f t="shared" si="15"/>
        <v>0</v>
      </c>
      <c r="H66" s="29" t="s">
        <v>107</v>
      </c>
      <c r="I66" s="29">
        <v>800</v>
      </c>
      <c r="J66" s="18">
        <f t="shared" si="16"/>
        <v>0</v>
      </c>
      <c r="K66" s="18">
        <f t="shared" si="17"/>
        <v>0</v>
      </c>
      <c r="L66" s="18">
        <f t="shared" si="18"/>
        <v>0</v>
      </c>
      <c r="M66" s="18">
        <f t="shared" si="19"/>
        <v>0</v>
      </c>
      <c r="N66" s="18">
        <f t="shared" si="20"/>
        <v>0</v>
      </c>
    </row>
    <row r="67" spans="1:14">
      <c r="A67" s="15" t="s">
        <v>76</v>
      </c>
      <c r="B67" s="30" t="s">
        <v>381</v>
      </c>
      <c r="C67" s="36"/>
      <c r="D67" s="1"/>
      <c r="E67" s="2"/>
      <c r="F67" s="16">
        <f t="shared" si="14"/>
        <v>0</v>
      </c>
      <c r="G67" s="17">
        <f t="shared" si="15"/>
        <v>0</v>
      </c>
      <c r="H67" s="29" t="s">
        <v>108</v>
      </c>
      <c r="I67" s="29">
        <v>220</v>
      </c>
      <c r="J67" s="18">
        <f t="shared" si="16"/>
        <v>0</v>
      </c>
      <c r="K67" s="18">
        <f t="shared" si="17"/>
        <v>0</v>
      </c>
      <c r="L67" s="18">
        <f t="shared" si="18"/>
        <v>0</v>
      </c>
      <c r="M67" s="18">
        <f t="shared" si="19"/>
        <v>0</v>
      </c>
      <c r="N67" s="18">
        <f t="shared" si="20"/>
        <v>0</v>
      </c>
    </row>
    <row r="68" spans="1:14">
      <c r="A68" s="15" t="s">
        <v>77</v>
      </c>
      <c r="B68" s="33" t="s">
        <v>382</v>
      </c>
      <c r="C68" s="36"/>
      <c r="D68" s="1"/>
      <c r="E68" s="2"/>
      <c r="F68" s="16">
        <f t="shared" si="14"/>
        <v>0</v>
      </c>
      <c r="G68" s="17">
        <f t="shared" si="15"/>
        <v>0</v>
      </c>
      <c r="H68" s="29" t="s">
        <v>107</v>
      </c>
      <c r="I68" s="29">
        <v>50</v>
      </c>
      <c r="J68" s="18">
        <f t="shared" si="16"/>
        <v>0</v>
      </c>
      <c r="K68" s="18">
        <f t="shared" si="17"/>
        <v>0</v>
      </c>
      <c r="L68" s="18">
        <f t="shared" si="18"/>
        <v>0</v>
      </c>
      <c r="M68" s="18">
        <f t="shared" si="19"/>
        <v>0</v>
      </c>
      <c r="N68" s="18">
        <f t="shared" si="20"/>
        <v>0</v>
      </c>
    </row>
    <row r="69" spans="1:14">
      <c r="A69" s="15" t="s">
        <v>78</v>
      </c>
      <c r="B69" s="28" t="s">
        <v>383</v>
      </c>
      <c r="C69" s="35"/>
      <c r="D69" s="1"/>
      <c r="E69" s="2"/>
      <c r="F69" s="16">
        <f t="shared" si="14"/>
        <v>0</v>
      </c>
      <c r="G69" s="17">
        <f t="shared" si="15"/>
        <v>0</v>
      </c>
      <c r="H69" s="29" t="s">
        <v>107</v>
      </c>
      <c r="I69" s="29">
        <v>30</v>
      </c>
      <c r="J69" s="18">
        <f t="shared" si="16"/>
        <v>0</v>
      </c>
      <c r="K69" s="18">
        <f t="shared" si="17"/>
        <v>0</v>
      </c>
      <c r="L69" s="18">
        <f t="shared" si="18"/>
        <v>0</v>
      </c>
      <c r="M69" s="18">
        <f t="shared" si="19"/>
        <v>0</v>
      </c>
      <c r="N69" s="18">
        <f t="shared" si="20"/>
        <v>0</v>
      </c>
    </row>
    <row r="70" spans="1:14">
      <c r="A70" s="15" t="s">
        <v>79</v>
      </c>
      <c r="B70" s="27" t="s">
        <v>384</v>
      </c>
      <c r="C70" s="35"/>
      <c r="D70" s="1"/>
      <c r="E70" s="2"/>
      <c r="F70" s="16">
        <f t="shared" si="14"/>
        <v>0</v>
      </c>
      <c r="G70" s="17">
        <f t="shared" si="15"/>
        <v>0</v>
      </c>
      <c r="H70" s="29" t="s">
        <v>107</v>
      </c>
      <c r="I70" s="29">
        <v>30</v>
      </c>
      <c r="J70" s="18">
        <f t="shared" si="16"/>
        <v>0</v>
      </c>
      <c r="K70" s="18">
        <f t="shared" si="17"/>
        <v>0</v>
      </c>
      <c r="L70" s="18">
        <f t="shared" si="18"/>
        <v>0</v>
      </c>
      <c r="M70" s="18">
        <f t="shared" si="19"/>
        <v>0</v>
      </c>
      <c r="N70" s="18">
        <f t="shared" si="20"/>
        <v>0</v>
      </c>
    </row>
    <row r="71" spans="1:14">
      <c r="A71" s="15" t="s">
        <v>80</v>
      </c>
      <c r="B71" s="28" t="s">
        <v>385</v>
      </c>
      <c r="C71" s="35"/>
      <c r="D71" s="1"/>
      <c r="E71" s="2"/>
      <c r="F71" s="16">
        <f t="shared" si="14"/>
        <v>0</v>
      </c>
      <c r="G71" s="17">
        <f t="shared" si="15"/>
        <v>0</v>
      </c>
      <c r="H71" s="29" t="s">
        <v>107</v>
      </c>
      <c r="I71" s="29">
        <v>1500</v>
      </c>
      <c r="J71" s="18">
        <f t="shared" si="16"/>
        <v>0</v>
      </c>
      <c r="K71" s="18">
        <f t="shared" si="17"/>
        <v>0</v>
      </c>
      <c r="L71" s="18">
        <f t="shared" si="18"/>
        <v>0</v>
      </c>
      <c r="M71" s="18">
        <f t="shared" si="19"/>
        <v>0</v>
      </c>
      <c r="N71" s="18">
        <f t="shared" si="20"/>
        <v>0</v>
      </c>
    </row>
    <row r="72" spans="1:14">
      <c r="A72" s="15" t="s">
        <v>81</v>
      </c>
      <c r="B72" s="27" t="s">
        <v>386</v>
      </c>
      <c r="C72" s="35"/>
      <c r="D72" s="1"/>
      <c r="E72" s="2"/>
      <c r="F72" s="16">
        <f t="shared" si="14"/>
        <v>0</v>
      </c>
      <c r="G72" s="17">
        <f t="shared" si="15"/>
        <v>0</v>
      </c>
      <c r="H72" s="29" t="s">
        <v>108</v>
      </c>
      <c r="I72" s="29">
        <v>230</v>
      </c>
      <c r="J72" s="18">
        <f t="shared" si="16"/>
        <v>0</v>
      </c>
      <c r="K72" s="18">
        <f t="shared" si="17"/>
        <v>0</v>
      </c>
      <c r="L72" s="18">
        <f t="shared" si="18"/>
        <v>0</v>
      </c>
      <c r="M72" s="18">
        <f t="shared" si="19"/>
        <v>0</v>
      </c>
      <c r="N72" s="18">
        <f t="shared" si="20"/>
        <v>0</v>
      </c>
    </row>
    <row r="73" spans="1:14">
      <c r="A73" s="15" t="s">
        <v>82</v>
      </c>
      <c r="B73" s="28" t="s">
        <v>387</v>
      </c>
      <c r="C73" s="35"/>
      <c r="D73" s="1"/>
      <c r="E73" s="2"/>
      <c r="F73" s="16">
        <f t="shared" si="14"/>
        <v>0</v>
      </c>
      <c r="G73" s="17">
        <f t="shared" si="15"/>
        <v>0</v>
      </c>
      <c r="H73" s="29" t="s">
        <v>107</v>
      </c>
      <c r="I73" s="29">
        <v>40</v>
      </c>
      <c r="J73" s="18">
        <f t="shared" si="16"/>
        <v>0</v>
      </c>
      <c r="K73" s="18">
        <f t="shared" si="17"/>
        <v>0</v>
      </c>
      <c r="L73" s="18">
        <f t="shared" si="18"/>
        <v>0</v>
      </c>
      <c r="M73" s="18">
        <f t="shared" si="19"/>
        <v>0</v>
      </c>
      <c r="N73" s="18">
        <f t="shared" si="20"/>
        <v>0</v>
      </c>
    </row>
    <row r="74" spans="1:14">
      <c r="A74" s="15" t="s">
        <v>83</v>
      </c>
      <c r="B74" s="27" t="s">
        <v>388</v>
      </c>
      <c r="C74" s="35"/>
      <c r="D74" s="1"/>
      <c r="E74" s="2"/>
      <c r="F74" s="16">
        <f t="shared" si="14"/>
        <v>0</v>
      </c>
      <c r="G74" s="17">
        <f t="shared" si="15"/>
        <v>0</v>
      </c>
      <c r="H74" s="29" t="s">
        <v>108</v>
      </c>
      <c r="I74" s="29">
        <v>15</v>
      </c>
      <c r="J74" s="18">
        <f t="shared" si="16"/>
        <v>0</v>
      </c>
      <c r="K74" s="18">
        <f t="shared" si="17"/>
        <v>0</v>
      </c>
      <c r="L74" s="18">
        <f t="shared" si="18"/>
        <v>0</v>
      </c>
      <c r="M74" s="18">
        <f t="shared" si="19"/>
        <v>0</v>
      </c>
      <c r="N74" s="18">
        <f t="shared" si="20"/>
        <v>0</v>
      </c>
    </row>
    <row r="75" spans="1:14" ht="22.8">
      <c r="A75" s="15" t="s">
        <v>84</v>
      </c>
      <c r="B75" s="28" t="s">
        <v>389</v>
      </c>
      <c r="C75" s="35"/>
      <c r="D75" s="1"/>
      <c r="E75" s="2"/>
      <c r="F75" s="16">
        <f t="shared" si="14"/>
        <v>0</v>
      </c>
      <c r="G75" s="17">
        <f t="shared" si="15"/>
        <v>0</v>
      </c>
      <c r="H75" s="29" t="s">
        <v>107</v>
      </c>
      <c r="I75" s="29">
        <v>120</v>
      </c>
      <c r="J75" s="18">
        <f t="shared" si="16"/>
        <v>0</v>
      </c>
      <c r="K75" s="18">
        <f t="shared" si="17"/>
        <v>0</v>
      </c>
      <c r="L75" s="18">
        <f t="shared" si="18"/>
        <v>0</v>
      </c>
      <c r="M75" s="18">
        <f t="shared" si="19"/>
        <v>0</v>
      </c>
      <c r="N75" s="18">
        <f t="shared" si="20"/>
        <v>0</v>
      </c>
    </row>
    <row r="76" spans="1:14">
      <c r="A76" s="15" t="s">
        <v>85</v>
      </c>
      <c r="B76" s="28" t="s">
        <v>390</v>
      </c>
      <c r="C76" s="35"/>
      <c r="D76" s="1"/>
      <c r="E76" s="2"/>
      <c r="F76" s="16">
        <f t="shared" si="14"/>
        <v>0</v>
      </c>
      <c r="G76" s="17">
        <f t="shared" si="15"/>
        <v>0</v>
      </c>
      <c r="H76" s="29" t="s">
        <v>107</v>
      </c>
      <c r="I76" s="29">
        <v>20</v>
      </c>
      <c r="J76" s="18">
        <f t="shared" si="16"/>
        <v>0</v>
      </c>
      <c r="K76" s="18">
        <f t="shared" si="17"/>
        <v>0</v>
      </c>
      <c r="L76" s="18">
        <f t="shared" si="18"/>
        <v>0</v>
      </c>
      <c r="M76" s="18">
        <f t="shared" si="19"/>
        <v>0</v>
      </c>
      <c r="N76" s="18">
        <f t="shared" si="20"/>
        <v>0</v>
      </c>
    </row>
    <row r="77" spans="1:14">
      <c r="A77" s="15" t="s">
        <v>86</v>
      </c>
      <c r="B77" s="28" t="s">
        <v>391</v>
      </c>
      <c r="C77" s="35"/>
      <c r="D77" s="1"/>
      <c r="E77" s="2"/>
      <c r="F77" s="16">
        <f t="shared" si="14"/>
        <v>0</v>
      </c>
      <c r="G77" s="17">
        <f t="shared" si="15"/>
        <v>0</v>
      </c>
      <c r="H77" s="29" t="s">
        <v>107</v>
      </c>
      <c r="I77" s="29">
        <v>30</v>
      </c>
      <c r="J77" s="18">
        <f t="shared" si="16"/>
        <v>0</v>
      </c>
      <c r="K77" s="18">
        <f t="shared" si="17"/>
        <v>0</v>
      </c>
      <c r="L77" s="18">
        <f t="shared" si="18"/>
        <v>0</v>
      </c>
      <c r="M77" s="18">
        <f t="shared" si="19"/>
        <v>0</v>
      </c>
      <c r="N77" s="18">
        <f t="shared" si="20"/>
        <v>0</v>
      </c>
    </row>
    <row r="78" spans="1:14">
      <c r="A78" s="15" t="s">
        <v>87</v>
      </c>
      <c r="B78" s="27" t="s">
        <v>392</v>
      </c>
      <c r="C78" s="35"/>
      <c r="D78" s="1"/>
      <c r="E78" s="2"/>
      <c r="F78" s="16">
        <f t="shared" si="14"/>
        <v>0</v>
      </c>
      <c r="G78" s="17">
        <f t="shared" si="15"/>
        <v>0</v>
      </c>
      <c r="H78" s="29" t="s">
        <v>107</v>
      </c>
      <c r="I78" s="29">
        <v>40</v>
      </c>
      <c r="J78" s="18">
        <f t="shared" si="16"/>
        <v>0</v>
      </c>
      <c r="K78" s="18">
        <f t="shared" si="17"/>
        <v>0</v>
      </c>
      <c r="L78" s="18">
        <f t="shared" si="18"/>
        <v>0</v>
      </c>
      <c r="M78" s="18">
        <f t="shared" si="19"/>
        <v>0</v>
      </c>
      <c r="N78" s="18">
        <f t="shared" si="20"/>
        <v>0</v>
      </c>
    </row>
    <row r="79" spans="1:14">
      <c r="A79" s="15" t="s">
        <v>88</v>
      </c>
      <c r="B79" s="28" t="s">
        <v>393</v>
      </c>
      <c r="C79" s="35"/>
      <c r="D79" s="1"/>
      <c r="E79" s="2"/>
      <c r="F79" s="16">
        <f t="shared" si="14"/>
        <v>0</v>
      </c>
      <c r="G79" s="17">
        <f t="shared" si="15"/>
        <v>0</v>
      </c>
      <c r="H79" s="29" t="s">
        <v>107</v>
      </c>
      <c r="I79" s="29">
        <v>50</v>
      </c>
      <c r="J79" s="18">
        <f t="shared" si="16"/>
        <v>0</v>
      </c>
      <c r="K79" s="18">
        <f t="shared" si="17"/>
        <v>0</v>
      </c>
      <c r="L79" s="18">
        <f t="shared" si="18"/>
        <v>0</v>
      </c>
      <c r="M79" s="18">
        <f t="shared" si="19"/>
        <v>0</v>
      </c>
      <c r="N79" s="18">
        <f t="shared" si="20"/>
        <v>0</v>
      </c>
    </row>
    <row r="80" spans="1:14">
      <c r="A80" s="15" t="s">
        <v>89</v>
      </c>
      <c r="B80" s="27" t="s">
        <v>394</v>
      </c>
      <c r="C80" s="35"/>
      <c r="D80" s="1"/>
      <c r="E80" s="2"/>
      <c r="F80" s="16">
        <f t="shared" si="14"/>
        <v>0</v>
      </c>
      <c r="G80" s="17">
        <f t="shared" si="15"/>
        <v>0</v>
      </c>
      <c r="H80" s="29" t="s">
        <v>107</v>
      </c>
      <c r="I80" s="29">
        <v>100</v>
      </c>
      <c r="J80" s="18">
        <f t="shared" si="16"/>
        <v>0</v>
      </c>
      <c r="K80" s="18">
        <f t="shared" si="17"/>
        <v>0</v>
      </c>
      <c r="L80" s="18">
        <f t="shared" si="18"/>
        <v>0</v>
      </c>
      <c r="M80" s="18">
        <f t="shared" si="19"/>
        <v>0</v>
      </c>
      <c r="N80" s="18">
        <f t="shared" si="20"/>
        <v>0</v>
      </c>
    </row>
    <row r="81" spans="1:14">
      <c r="A81" s="15" t="s">
        <v>90</v>
      </c>
      <c r="B81" s="27" t="s">
        <v>395</v>
      </c>
      <c r="C81" s="35"/>
      <c r="D81" s="1"/>
      <c r="E81" s="2"/>
      <c r="F81" s="16">
        <f t="shared" si="14"/>
        <v>0</v>
      </c>
      <c r="G81" s="17">
        <f t="shared" si="15"/>
        <v>0</v>
      </c>
      <c r="H81" s="29" t="s">
        <v>107</v>
      </c>
      <c r="I81" s="29">
        <v>1300</v>
      </c>
      <c r="J81" s="18">
        <f t="shared" si="16"/>
        <v>0</v>
      </c>
      <c r="K81" s="18">
        <f t="shared" si="17"/>
        <v>0</v>
      </c>
      <c r="L81" s="18">
        <f t="shared" si="18"/>
        <v>0</v>
      </c>
      <c r="M81" s="18">
        <f t="shared" si="19"/>
        <v>0</v>
      </c>
      <c r="N81" s="18">
        <f t="shared" si="20"/>
        <v>0</v>
      </c>
    </row>
    <row r="82" spans="1:14">
      <c r="A82" s="15" t="s">
        <v>91</v>
      </c>
      <c r="B82" s="28" t="s">
        <v>396</v>
      </c>
      <c r="C82" s="35"/>
      <c r="D82" s="1"/>
      <c r="E82" s="2"/>
      <c r="F82" s="16">
        <f t="shared" si="14"/>
        <v>0</v>
      </c>
      <c r="G82" s="17">
        <f t="shared" si="15"/>
        <v>0</v>
      </c>
      <c r="H82" s="29" t="s">
        <v>107</v>
      </c>
      <c r="I82" s="29">
        <v>30</v>
      </c>
      <c r="J82" s="18">
        <f t="shared" si="16"/>
        <v>0</v>
      </c>
      <c r="K82" s="18">
        <f t="shared" si="17"/>
        <v>0</v>
      </c>
      <c r="L82" s="18">
        <f t="shared" si="18"/>
        <v>0</v>
      </c>
      <c r="M82" s="18">
        <f t="shared" si="19"/>
        <v>0</v>
      </c>
      <c r="N82" s="18">
        <f t="shared" si="20"/>
        <v>0</v>
      </c>
    </row>
    <row r="83" spans="1:14">
      <c r="A83" s="15" t="s">
        <v>92</v>
      </c>
      <c r="B83" s="28" t="s">
        <v>397</v>
      </c>
      <c r="C83" s="35"/>
      <c r="D83" s="1"/>
      <c r="E83" s="2"/>
      <c r="F83" s="16">
        <f t="shared" si="14"/>
        <v>0</v>
      </c>
      <c r="G83" s="17">
        <f t="shared" si="15"/>
        <v>0</v>
      </c>
      <c r="H83" s="29" t="s">
        <v>107</v>
      </c>
      <c r="I83" s="29">
        <v>30</v>
      </c>
      <c r="J83" s="18">
        <f t="shared" si="16"/>
        <v>0</v>
      </c>
      <c r="K83" s="18">
        <f t="shared" si="17"/>
        <v>0</v>
      </c>
      <c r="L83" s="18">
        <f t="shared" si="18"/>
        <v>0</v>
      </c>
      <c r="M83" s="18">
        <f t="shared" si="19"/>
        <v>0</v>
      </c>
      <c r="N83" s="18">
        <f t="shared" si="20"/>
        <v>0</v>
      </c>
    </row>
    <row r="84" spans="1:14">
      <c r="A84" s="15" t="s">
        <v>93</v>
      </c>
      <c r="B84" s="27" t="s">
        <v>398</v>
      </c>
      <c r="C84" s="35"/>
      <c r="D84" s="1"/>
      <c r="E84" s="2"/>
      <c r="F84" s="16">
        <f t="shared" si="14"/>
        <v>0</v>
      </c>
      <c r="G84" s="17">
        <f t="shared" si="15"/>
        <v>0</v>
      </c>
      <c r="H84" s="29" t="s">
        <v>107</v>
      </c>
      <c r="I84" s="29">
        <v>30</v>
      </c>
      <c r="J84" s="18">
        <f t="shared" si="16"/>
        <v>0</v>
      </c>
      <c r="K84" s="18">
        <f t="shared" si="17"/>
        <v>0</v>
      </c>
      <c r="L84" s="18">
        <f t="shared" si="18"/>
        <v>0</v>
      </c>
      <c r="M84" s="18">
        <f t="shared" si="19"/>
        <v>0</v>
      </c>
      <c r="N84" s="18">
        <f t="shared" si="20"/>
        <v>0</v>
      </c>
    </row>
    <row r="85" spans="1:14">
      <c r="A85" s="15" t="s">
        <v>94</v>
      </c>
      <c r="B85" s="28" t="s">
        <v>399</v>
      </c>
      <c r="C85" s="35"/>
      <c r="D85" s="1"/>
      <c r="E85" s="2"/>
      <c r="F85" s="16">
        <f t="shared" si="14"/>
        <v>0</v>
      </c>
      <c r="G85" s="17">
        <f t="shared" si="15"/>
        <v>0</v>
      </c>
      <c r="H85" s="29" t="s">
        <v>107</v>
      </c>
      <c r="I85" s="29">
        <v>20</v>
      </c>
      <c r="J85" s="18">
        <f t="shared" si="16"/>
        <v>0</v>
      </c>
      <c r="K85" s="18">
        <f t="shared" si="17"/>
        <v>0</v>
      </c>
      <c r="L85" s="18">
        <f t="shared" si="18"/>
        <v>0</v>
      </c>
      <c r="M85" s="18">
        <f t="shared" si="19"/>
        <v>0</v>
      </c>
      <c r="N85" s="18">
        <f t="shared" si="20"/>
        <v>0</v>
      </c>
    </row>
    <row r="86" spans="1:14">
      <c r="A86" s="15" t="s">
        <v>95</v>
      </c>
      <c r="B86" s="33" t="s">
        <v>400</v>
      </c>
      <c r="C86" s="36"/>
      <c r="D86" s="1"/>
      <c r="E86" s="2"/>
      <c r="F86" s="16">
        <f t="shared" si="14"/>
        <v>0</v>
      </c>
      <c r="G86" s="17">
        <f t="shared" si="15"/>
        <v>0</v>
      </c>
      <c r="H86" s="29" t="s">
        <v>107</v>
      </c>
      <c r="I86" s="29">
        <v>30</v>
      </c>
      <c r="J86" s="18">
        <f t="shared" si="16"/>
        <v>0</v>
      </c>
      <c r="K86" s="18">
        <f t="shared" si="17"/>
        <v>0</v>
      </c>
      <c r="L86" s="18">
        <f t="shared" si="18"/>
        <v>0</v>
      </c>
      <c r="M86" s="18">
        <f t="shared" si="19"/>
        <v>0</v>
      </c>
      <c r="N86" s="18">
        <f t="shared" si="20"/>
        <v>0</v>
      </c>
    </row>
    <row r="87" spans="1:14">
      <c r="A87" s="15" t="s">
        <v>96</v>
      </c>
      <c r="B87" s="33" t="s">
        <v>401</v>
      </c>
      <c r="C87" s="36"/>
      <c r="D87" s="1"/>
      <c r="E87" s="2"/>
      <c r="F87" s="16">
        <f t="shared" si="14"/>
        <v>0</v>
      </c>
      <c r="G87" s="17">
        <f t="shared" si="15"/>
        <v>0</v>
      </c>
      <c r="H87" s="29" t="s">
        <v>107</v>
      </c>
      <c r="I87" s="29">
        <v>100</v>
      </c>
      <c r="J87" s="18">
        <f t="shared" si="16"/>
        <v>0</v>
      </c>
      <c r="K87" s="18">
        <f t="shared" si="17"/>
        <v>0</v>
      </c>
      <c r="L87" s="18">
        <f t="shared" si="18"/>
        <v>0</v>
      </c>
      <c r="M87" s="18">
        <f t="shared" si="19"/>
        <v>0</v>
      </c>
      <c r="N87" s="18">
        <f t="shared" si="20"/>
        <v>0</v>
      </c>
    </row>
    <row r="88" spans="1:14">
      <c r="A88" s="15" t="s">
        <v>97</v>
      </c>
      <c r="B88" s="30" t="s">
        <v>402</v>
      </c>
      <c r="C88" s="36"/>
      <c r="D88" s="1"/>
      <c r="E88" s="2"/>
      <c r="F88" s="16">
        <f t="shared" si="14"/>
        <v>0</v>
      </c>
      <c r="G88" s="17">
        <f t="shared" si="15"/>
        <v>0</v>
      </c>
      <c r="H88" s="29" t="s">
        <v>107</v>
      </c>
      <c r="I88" s="29">
        <v>20</v>
      </c>
      <c r="J88" s="18">
        <f t="shared" si="16"/>
        <v>0</v>
      </c>
      <c r="K88" s="18">
        <f t="shared" si="17"/>
        <v>0</v>
      </c>
      <c r="L88" s="18">
        <f t="shared" si="18"/>
        <v>0</v>
      </c>
      <c r="M88" s="18">
        <f t="shared" si="19"/>
        <v>0</v>
      </c>
      <c r="N88" s="18">
        <f t="shared" si="20"/>
        <v>0</v>
      </c>
    </row>
    <row r="89" spans="1:14">
      <c r="A89" s="15" t="s">
        <v>98</v>
      </c>
      <c r="B89" s="33" t="s">
        <v>403</v>
      </c>
      <c r="C89" s="36"/>
      <c r="D89" s="1"/>
      <c r="E89" s="2"/>
      <c r="F89" s="16">
        <f t="shared" si="14"/>
        <v>0</v>
      </c>
      <c r="G89" s="17">
        <f t="shared" si="15"/>
        <v>0</v>
      </c>
      <c r="H89" s="29" t="s">
        <v>107</v>
      </c>
      <c r="I89" s="29">
        <v>550</v>
      </c>
      <c r="J89" s="18">
        <f t="shared" si="16"/>
        <v>0</v>
      </c>
      <c r="K89" s="18">
        <f t="shared" si="17"/>
        <v>0</v>
      </c>
      <c r="L89" s="18">
        <f t="shared" si="18"/>
        <v>0</v>
      </c>
      <c r="M89" s="18">
        <f t="shared" si="19"/>
        <v>0</v>
      </c>
      <c r="N89" s="18">
        <f t="shared" si="20"/>
        <v>0</v>
      </c>
    </row>
    <row r="90" spans="1:14">
      <c r="A90" s="15" t="s">
        <v>99</v>
      </c>
      <c r="B90" s="33" t="s">
        <v>404</v>
      </c>
      <c r="C90" s="36"/>
      <c r="D90" s="1"/>
      <c r="E90" s="2"/>
      <c r="F90" s="16">
        <f t="shared" si="14"/>
        <v>0</v>
      </c>
      <c r="G90" s="17">
        <f t="shared" si="15"/>
        <v>0</v>
      </c>
      <c r="H90" s="29" t="s">
        <v>107</v>
      </c>
      <c r="I90" s="29">
        <v>50</v>
      </c>
      <c r="J90" s="18">
        <f t="shared" si="16"/>
        <v>0</v>
      </c>
      <c r="K90" s="18">
        <f t="shared" si="17"/>
        <v>0</v>
      </c>
      <c r="L90" s="18">
        <f t="shared" si="18"/>
        <v>0</v>
      </c>
      <c r="M90" s="18">
        <f t="shared" si="19"/>
        <v>0</v>
      </c>
      <c r="N90" s="18">
        <f t="shared" si="20"/>
        <v>0</v>
      </c>
    </row>
    <row r="91" spans="1:14">
      <c r="A91" s="15" t="s">
        <v>100</v>
      </c>
      <c r="B91" s="30" t="s">
        <v>405</v>
      </c>
      <c r="C91" s="36"/>
      <c r="D91" s="1"/>
      <c r="E91" s="2"/>
      <c r="F91" s="16">
        <f t="shared" si="14"/>
        <v>0</v>
      </c>
      <c r="G91" s="17">
        <f t="shared" si="15"/>
        <v>0</v>
      </c>
      <c r="H91" s="29" t="s">
        <v>107</v>
      </c>
      <c r="I91" s="29">
        <v>80</v>
      </c>
      <c r="J91" s="18">
        <f t="shared" si="16"/>
        <v>0</v>
      </c>
      <c r="K91" s="18">
        <f t="shared" si="17"/>
        <v>0</v>
      </c>
      <c r="L91" s="18">
        <f t="shared" si="18"/>
        <v>0</v>
      </c>
      <c r="M91" s="18">
        <f t="shared" si="19"/>
        <v>0</v>
      </c>
      <c r="N91" s="18">
        <f t="shared" si="20"/>
        <v>0</v>
      </c>
    </row>
    <row r="92" spans="1:14">
      <c r="A92" s="15" t="s">
        <v>101</v>
      </c>
      <c r="B92" s="33" t="s">
        <v>406</v>
      </c>
      <c r="C92" s="36"/>
      <c r="D92" s="1"/>
      <c r="E92" s="2"/>
      <c r="F92" s="16">
        <f t="shared" si="14"/>
        <v>0</v>
      </c>
      <c r="G92" s="17">
        <f t="shared" si="15"/>
        <v>0</v>
      </c>
      <c r="H92" s="29" t="s">
        <v>454</v>
      </c>
      <c r="I92" s="29">
        <v>20</v>
      </c>
      <c r="J92" s="18">
        <f t="shared" si="16"/>
        <v>0</v>
      </c>
      <c r="K92" s="18">
        <f t="shared" si="17"/>
        <v>0</v>
      </c>
      <c r="L92" s="18">
        <f t="shared" si="18"/>
        <v>0</v>
      </c>
      <c r="M92" s="18">
        <f t="shared" si="19"/>
        <v>0</v>
      </c>
      <c r="N92" s="18">
        <f t="shared" si="20"/>
        <v>0</v>
      </c>
    </row>
    <row r="93" spans="1:14">
      <c r="A93" s="15" t="s">
        <v>102</v>
      </c>
      <c r="B93" s="30" t="s">
        <v>407</v>
      </c>
      <c r="C93" s="36"/>
      <c r="D93" s="1"/>
      <c r="E93" s="2"/>
      <c r="F93" s="16">
        <f t="shared" si="14"/>
        <v>0</v>
      </c>
      <c r="G93" s="17">
        <f t="shared" si="15"/>
        <v>0</v>
      </c>
      <c r="H93" s="29" t="s">
        <v>107</v>
      </c>
      <c r="I93" s="29">
        <v>30</v>
      </c>
      <c r="J93" s="18">
        <f t="shared" si="16"/>
        <v>0</v>
      </c>
      <c r="K93" s="18">
        <f t="shared" si="17"/>
        <v>0</v>
      </c>
      <c r="L93" s="18">
        <f t="shared" si="18"/>
        <v>0</v>
      </c>
      <c r="M93" s="18">
        <f t="shared" si="19"/>
        <v>0</v>
      </c>
      <c r="N93" s="18">
        <f t="shared" si="20"/>
        <v>0</v>
      </c>
    </row>
    <row r="94" spans="1:14">
      <c r="A94" s="15" t="s">
        <v>103</v>
      </c>
      <c r="B94" s="33" t="s">
        <v>408</v>
      </c>
      <c r="C94" s="36"/>
      <c r="D94" s="1"/>
      <c r="E94" s="2"/>
      <c r="F94" s="16">
        <f t="shared" si="14"/>
        <v>0</v>
      </c>
      <c r="G94" s="17">
        <f t="shared" si="15"/>
        <v>0</v>
      </c>
      <c r="H94" s="29" t="s">
        <v>107</v>
      </c>
      <c r="I94" s="29">
        <v>400</v>
      </c>
      <c r="J94" s="18">
        <f t="shared" si="16"/>
        <v>0</v>
      </c>
      <c r="K94" s="18">
        <f t="shared" si="17"/>
        <v>0</v>
      </c>
      <c r="L94" s="18">
        <f t="shared" si="18"/>
        <v>0</v>
      </c>
      <c r="M94" s="18">
        <f t="shared" si="19"/>
        <v>0</v>
      </c>
      <c r="N94" s="18">
        <f t="shared" si="20"/>
        <v>0</v>
      </c>
    </row>
    <row r="95" spans="1:14">
      <c r="A95" s="15" t="s">
        <v>104</v>
      </c>
      <c r="B95" s="30" t="s">
        <v>409</v>
      </c>
      <c r="C95" s="36"/>
      <c r="D95" s="1"/>
      <c r="E95" s="2"/>
      <c r="F95" s="16">
        <f t="shared" si="14"/>
        <v>0</v>
      </c>
      <c r="G95" s="17">
        <f t="shared" si="15"/>
        <v>0</v>
      </c>
      <c r="H95" s="29" t="s">
        <v>107</v>
      </c>
      <c r="I95" s="29">
        <v>300</v>
      </c>
      <c r="J95" s="18">
        <f t="shared" si="16"/>
        <v>0</v>
      </c>
      <c r="K95" s="18">
        <f t="shared" si="17"/>
        <v>0</v>
      </c>
      <c r="L95" s="18">
        <f t="shared" si="18"/>
        <v>0</v>
      </c>
      <c r="M95" s="18">
        <f t="shared" si="19"/>
        <v>0</v>
      </c>
      <c r="N95" s="18">
        <f t="shared" si="20"/>
        <v>0</v>
      </c>
    </row>
    <row r="96" spans="1:14">
      <c r="A96" s="15" t="s">
        <v>105</v>
      </c>
      <c r="B96" s="33" t="s">
        <v>410</v>
      </c>
      <c r="C96" s="36"/>
      <c r="D96" s="1"/>
      <c r="E96" s="2"/>
      <c r="F96" s="16">
        <f t="shared" si="14"/>
        <v>0</v>
      </c>
      <c r="G96" s="17">
        <f t="shared" si="15"/>
        <v>0</v>
      </c>
      <c r="H96" s="29" t="s">
        <v>107</v>
      </c>
      <c r="I96" s="29">
        <v>3</v>
      </c>
      <c r="J96" s="18">
        <f t="shared" si="16"/>
        <v>0</v>
      </c>
      <c r="K96" s="18">
        <f t="shared" si="17"/>
        <v>0</v>
      </c>
      <c r="L96" s="18">
        <f t="shared" si="18"/>
        <v>0</v>
      </c>
      <c r="M96" s="18">
        <f t="shared" si="19"/>
        <v>0</v>
      </c>
      <c r="N96" s="18">
        <f t="shared" si="20"/>
        <v>0</v>
      </c>
    </row>
    <row r="97" spans="1:14">
      <c r="A97" s="15" t="s">
        <v>282</v>
      </c>
      <c r="B97" s="30" t="s">
        <v>411</v>
      </c>
      <c r="C97" s="36"/>
      <c r="D97" s="1"/>
      <c r="E97" s="2"/>
      <c r="F97" s="16">
        <f t="shared" si="14"/>
        <v>0</v>
      </c>
      <c r="G97" s="17">
        <f t="shared" si="15"/>
        <v>0</v>
      </c>
      <c r="H97" s="29" t="s">
        <v>107</v>
      </c>
      <c r="I97" s="29">
        <v>3</v>
      </c>
      <c r="J97" s="18">
        <f t="shared" si="16"/>
        <v>0</v>
      </c>
      <c r="K97" s="18">
        <f t="shared" si="17"/>
        <v>0</v>
      </c>
      <c r="L97" s="18">
        <f t="shared" si="18"/>
        <v>0</v>
      </c>
      <c r="M97" s="18">
        <f t="shared" si="19"/>
        <v>0</v>
      </c>
      <c r="N97" s="18">
        <f t="shared" si="20"/>
        <v>0</v>
      </c>
    </row>
    <row r="98" spans="1:14">
      <c r="A98" s="15" t="s">
        <v>283</v>
      </c>
      <c r="B98" s="33" t="s">
        <v>412</v>
      </c>
      <c r="C98" s="36"/>
      <c r="D98" s="1"/>
      <c r="E98" s="2"/>
      <c r="F98" s="16">
        <f t="shared" si="14"/>
        <v>0</v>
      </c>
      <c r="G98" s="17">
        <f t="shared" si="15"/>
        <v>0</v>
      </c>
      <c r="H98" s="29" t="s">
        <v>107</v>
      </c>
      <c r="I98" s="29">
        <v>400</v>
      </c>
      <c r="J98" s="18">
        <f t="shared" si="16"/>
        <v>0</v>
      </c>
      <c r="K98" s="18">
        <f t="shared" si="17"/>
        <v>0</v>
      </c>
      <c r="L98" s="18">
        <f t="shared" si="18"/>
        <v>0</v>
      </c>
      <c r="M98" s="18">
        <f t="shared" si="19"/>
        <v>0</v>
      </c>
      <c r="N98" s="18">
        <f t="shared" si="20"/>
        <v>0</v>
      </c>
    </row>
    <row r="99" spans="1:14">
      <c r="A99" s="15" t="s">
        <v>284</v>
      </c>
      <c r="B99" s="33" t="s">
        <v>413</v>
      </c>
      <c r="C99" s="36"/>
      <c r="D99" s="1"/>
      <c r="E99" s="2"/>
      <c r="F99" s="16">
        <f t="shared" si="14"/>
        <v>0</v>
      </c>
      <c r="G99" s="17">
        <f t="shared" si="15"/>
        <v>0</v>
      </c>
      <c r="H99" s="29" t="s">
        <v>107</v>
      </c>
      <c r="I99" s="29">
        <v>100</v>
      </c>
      <c r="J99" s="18">
        <f t="shared" si="16"/>
        <v>0</v>
      </c>
      <c r="K99" s="18">
        <f t="shared" si="17"/>
        <v>0</v>
      </c>
      <c r="L99" s="18">
        <f t="shared" si="18"/>
        <v>0</v>
      </c>
      <c r="M99" s="18">
        <f t="shared" si="19"/>
        <v>0</v>
      </c>
      <c r="N99" s="18">
        <f t="shared" si="20"/>
        <v>0</v>
      </c>
    </row>
    <row r="100" spans="1:14" ht="22.8">
      <c r="A100" s="15" t="s">
        <v>285</v>
      </c>
      <c r="B100" s="33" t="s">
        <v>414</v>
      </c>
      <c r="C100" s="36"/>
      <c r="D100" s="1"/>
      <c r="E100" s="2"/>
      <c r="F100" s="16">
        <f t="shared" si="14"/>
        <v>0</v>
      </c>
      <c r="G100" s="17">
        <f t="shared" si="15"/>
        <v>0</v>
      </c>
      <c r="H100" s="29" t="s">
        <v>107</v>
      </c>
      <c r="I100" s="29">
        <v>100</v>
      </c>
      <c r="J100" s="18">
        <f t="shared" si="16"/>
        <v>0</v>
      </c>
      <c r="K100" s="18">
        <f t="shared" si="17"/>
        <v>0</v>
      </c>
      <c r="L100" s="18">
        <f t="shared" si="18"/>
        <v>0</v>
      </c>
      <c r="M100" s="18">
        <f t="shared" si="19"/>
        <v>0</v>
      </c>
      <c r="N100" s="18">
        <f t="shared" si="20"/>
        <v>0</v>
      </c>
    </row>
    <row r="101" spans="1:14" ht="22.8">
      <c r="A101" s="15" t="s">
        <v>286</v>
      </c>
      <c r="B101" s="30" t="s">
        <v>415</v>
      </c>
      <c r="C101" s="36"/>
      <c r="D101" s="1"/>
      <c r="E101" s="2"/>
      <c r="F101" s="16">
        <f t="shared" si="14"/>
        <v>0</v>
      </c>
      <c r="G101" s="17">
        <f t="shared" si="15"/>
        <v>0</v>
      </c>
      <c r="H101" s="29" t="s">
        <v>107</v>
      </c>
      <c r="I101" s="29">
        <v>300</v>
      </c>
      <c r="J101" s="18">
        <f t="shared" si="16"/>
        <v>0</v>
      </c>
      <c r="K101" s="18">
        <f t="shared" si="17"/>
        <v>0</v>
      </c>
      <c r="L101" s="18">
        <f t="shared" si="18"/>
        <v>0</v>
      </c>
      <c r="M101" s="18">
        <f t="shared" si="19"/>
        <v>0</v>
      </c>
      <c r="N101" s="18">
        <f t="shared" si="20"/>
        <v>0</v>
      </c>
    </row>
    <row r="102" spans="1:14">
      <c r="A102" s="15" t="s">
        <v>287</v>
      </c>
      <c r="B102" s="28" t="s">
        <v>416</v>
      </c>
      <c r="C102" s="35"/>
      <c r="D102" s="1"/>
      <c r="E102" s="2"/>
      <c r="F102" s="16">
        <f t="shared" si="14"/>
        <v>0</v>
      </c>
      <c r="G102" s="17">
        <f t="shared" si="15"/>
        <v>0</v>
      </c>
      <c r="H102" s="29" t="s">
        <v>107</v>
      </c>
      <c r="I102" s="29">
        <v>20</v>
      </c>
      <c r="J102" s="18">
        <f t="shared" si="16"/>
        <v>0</v>
      </c>
      <c r="K102" s="18">
        <f t="shared" si="17"/>
        <v>0</v>
      </c>
      <c r="L102" s="18">
        <f t="shared" si="18"/>
        <v>0</v>
      </c>
      <c r="M102" s="18">
        <f t="shared" si="19"/>
        <v>0</v>
      </c>
      <c r="N102" s="18">
        <f t="shared" si="20"/>
        <v>0</v>
      </c>
    </row>
    <row r="103" spans="1:14">
      <c r="A103" s="15" t="s">
        <v>288</v>
      </c>
      <c r="B103" s="27" t="s">
        <v>417</v>
      </c>
      <c r="C103" s="35"/>
      <c r="D103" s="1"/>
      <c r="E103" s="2"/>
      <c r="F103" s="16">
        <f t="shared" si="14"/>
        <v>0</v>
      </c>
      <c r="G103" s="17">
        <f t="shared" si="15"/>
        <v>0</v>
      </c>
      <c r="H103" s="29" t="s">
        <v>107</v>
      </c>
      <c r="I103" s="29">
        <v>150</v>
      </c>
      <c r="J103" s="18">
        <f t="shared" si="16"/>
        <v>0</v>
      </c>
      <c r="K103" s="18">
        <f t="shared" si="17"/>
        <v>0</v>
      </c>
      <c r="L103" s="18">
        <f t="shared" si="18"/>
        <v>0</v>
      </c>
      <c r="M103" s="18">
        <f t="shared" si="19"/>
        <v>0</v>
      </c>
      <c r="N103" s="18">
        <f t="shared" si="20"/>
        <v>0</v>
      </c>
    </row>
    <row r="104" spans="1:14">
      <c r="A104" s="15" t="s">
        <v>289</v>
      </c>
      <c r="B104" s="28" t="s">
        <v>418</v>
      </c>
      <c r="C104" s="35"/>
      <c r="D104" s="1"/>
      <c r="E104" s="2"/>
      <c r="F104" s="16">
        <f t="shared" si="14"/>
        <v>0</v>
      </c>
      <c r="G104" s="17">
        <f t="shared" si="15"/>
        <v>0</v>
      </c>
      <c r="H104" s="29" t="s">
        <v>107</v>
      </c>
      <c r="I104" s="29">
        <v>100</v>
      </c>
      <c r="J104" s="18">
        <f t="shared" si="16"/>
        <v>0</v>
      </c>
      <c r="K104" s="18">
        <f t="shared" si="17"/>
        <v>0</v>
      </c>
      <c r="L104" s="18">
        <f t="shared" si="18"/>
        <v>0</v>
      </c>
      <c r="M104" s="18">
        <f t="shared" si="19"/>
        <v>0</v>
      </c>
      <c r="N104" s="18">
        <f t="shared" si="20"/>
        <v>0</v>
      </c>
    </row>
    <row r="105" spans="1:14">
      <c r="A105" s="15" t="s">
        <v>290</v>
      </c>
      <c r="B105" s="27" t="s">
        <v>419</v>
      </c>
      <c r="C105" s="35"/>
      <c r="D105" s="1"/>
      <c r="E105" s="2"/>
      <c r="F105" s="16">
        <f t="shared" si="14"/>
        <v>0</v>
      </c>
      <c r="G105" s="17">
        <f t="shared" si="15"/>
        <v>0</v>
      </c>
      <c r="H105" s="29" t="s">
        <v>107</v>
      </c>
      <c r="I105" s="29">
        <v>100</v>
      </c>
      <c r="J105" s="18">
        <f t="shared" si="16"/>
        <v>0</v>
      </c>
      <c r="K105" s="18">
        <f t="shared" si="17"/>
        <v>0</v>
      </c>
      <c r="L105" s="18">
        <f t="shared" si="18"/>
        <v>0</v>
      </c>
      <c r="M105" s="18">
        <f t="shared" si="19"/>
        <v>0</v>
      </c>
      <c r="N105" s="18">
        <f t="shared" si="20"/>
        <v>0</v>
      </c>
    </row>
    <row r="106" spans="1:14">
      <c r="A106" s="15" t="s">
        <v>291</v>
      </c>
      <c r="B106" s="28" t="s">
        <v>420</v>
      </c>
      <c r="C106" s="35"/>
      <c r="D106" s="1"/>
      <c r="E106" s="2"/>
      <c r="F106" s="16">
        <f t="shared" si="14"/>
        <v>0</v>
      </c>
      <c r="G106" s="17">
        <f t="shared" si="15"/>
        <v>0</v>
      </c>
      <c r="H106" s="29" t="s">
        <v>107</v>
      </c>
      <c r="I106" s="29">
        <v>50</v>
      </c>
      <c r="J106" s="18">
        <f t="shared" si="16"/>
        <v>0</v>
      </c>
      <c r="K106" s="18">
        <f t="shared" si="17"/>
        <v>0</v>
      </c>
      <c r="L106" s="18">
        <f t="shared" si="18"/>
        <v>0</v>
      </c>
      <c r="M106" s="18">
        <f t="shared" si="19"/>
        <v>0</v>
      </c>
      <c r="N106" s="18">
        <f t="shared" si="20"/>
        <v>0</v>
      </c>
    </row>
    <row r="107" spans="1:14">
      <c r="A107" s="15" t="s">
        <v>292</v>
      </c>
      <c r="B107" s="27" t="s">
        <v>421</v>
      </c>
      <c r="C107" s="35"/>
      <c r="D107" s="1"/>
      <c r="E107" s="2"/>
      <c r="F107" s="16">
        <f t="shared" si="14"/>
        <v>0</v>
      </c>
      <c r="G107" s="17">
        <f t="shared" si="15"/>
        <v>0</v>
      </c>
      <c r="H107" s="29" t="s">
        <v>107</v>
      </c>
      <c r="I107" s="29">
        <v>20</v>
      </c>
      <c r="J107" s="18">
        <f t="shared" si="16"/>
        <v>0</v>
      </c>
      <c r="K107" s="18">
        <f t="shared" si="17"/>
        <v>0</v>
      </c>
      <c r="L107" s="18">
        <f t="shared" si="18"/>
        <v>0</v>
      </c>
      <c r="M107" s="18">
        <f t="shared" si="19"/>
        <v>0</v>
      </c>
      <c r="N107" s="18">
        <f t="shared" si="20"/>
        <v>0</v>
      </c>
    </row>
    <row r="108" spans="1:14">
      <c r="A108" s="15" t="s">
        <v>293</v>
      </c>
      <c r="B108" s="28" t="s">
        <v>422</v>
      </c>
      <c r="C108" s="35"/>
      <c r="D108" s="1"/>
      <c r="E108" s="2"/>
      <c r="F108" s="16">
        <f t="shared" si="14"/>
        <v>0</v>
      </c>
      <c r="G108" s="17">
        <f t="shared" si="15"/>
        <v>0</v>
      </c>
      <c r="H108" s="29" t="s">
        <v>107</v>
      </c>
      <c r="I108" s="29">
        <v>200</v>
      </c>
      <c r="J108" s="18">
        <f t="shared" si="16"/>
        <v>0</v>
      </c>
      <c r="K108" s="18">
        <f t="shared" si="17"/>
        <v>0</v>
      </c>
      <c r="L108" s="18">
        <f t="shared" si="18"/>
        <v>0</v>
      </c>
      <c r="M108" s="18">
        <f t="shared" si="19"/>
        <v>0</v>
      </c>
      <c r="N108" s="18">
        <f t="shared" si="20"/>
        <v>0</v>
      </c>
    </row>
    <row r="109" spans="1:14">
      <c r="A109" s="15" t="s">
        <v>294</v>
      </c>
      <c r="B109" s="28" t="s">
        <v>423</v>
      </c>
      <c r="C109" s="35"/>
      <c r="D109" s="1"/>
      <c r="E109" s="2"/>
      <c r="F109" s="16">
        <f t="shared" si="14"/>
        <v>0</v>
      </c>
      <c r="G109" s="17">
        <f t="shared" si="15"/>
        <v>0</v>
      </c>
      <c r="H109" s="29" t="s">
        <v>107</v>
      </c>
      <c r="I109" s="29">
        <v>100</v>
      </c>
      <c r="J109" s="18">
        <f t="shared" si="16"/>
        <v>0</v>
      </c>
      <c r="K109" s="18">
        <f t="shared" si="17"/>
        <v>0</v>
      </c>
      <c r="L109" s="18">
        <f t="shared" si="18"/>
        <v>0</v>
      </c>
      <c r="M109" s="18">
        <f t="shared" si="19"/>
        <v>0</v>
      </c>
      <c r="N109" s="18">
        <f t="shared" si="20"/>
        <v>0</v>
      </c>
    </row>
    <row r="110" spans="1:14">
      <c r="A110" s="15" t="s">
        <v>295</v>
      </c>
      <c r="B110" s="28" t="s">
        <v>424</v>
      </c>
      <c r="C110" s="35"/>
      <c r="D110" s="1"/>
      <c r="E110" s="2"/>
      <c r="F110" s="16">
        <f t="shared" si="14"/>
        <v>0</v>
      </c>
      <c r="G110" s="17">
        <f t="shared" si="15"/>
        <v>0</v>
      </c>
      <c r="H110" s="29" t="s">
        <v>107</v>
      </c>
      <c r="I110" s="29">
        <v>120</v>
      </c>
      <c r="J110" s="18">
        <f t="shared" si="16"/>
        <v>0</v>
      </c>
      <c r="K110" s="18">
        <f t="shared" si="17"/>
        <v>0</v>
      </c>
      <c r="L110" s="18">
        <f t="shared" si="18"/>
        <v>0</v>
      </c>
      <c r="M110" s="18">
        <f t="shared" si="19"/>
        <v>0</v>
      </c>
      <c r="N110" s="18">
        <f t="shared" si="20"/>
        <v>0</v>
      </c>
    </row>
    <row r="111" spans="1:14">
      <c r="A111" s="15" t="s">
        <v>296</v>
      </c>
      <c r="B111" s="27" t="s">
        <v>425</v>
      </c>
      <c r="C111" s="35"/>
      <c r="D111" s="1"/>
      <c r="E111" s="2"/>
      <c r="F111" s="16">
        <f t="shared" si="14"/>
        <v>0</v>
      </c>
      <c r="G111" s="17">
        <f t="shared" si="15"/>
        <v>0</v>
      </c>
      <c r="H111" s="29" t="s">
        <v>107</v>
      </c>
      <c r="I111" s="29">
        <v>50</v>
      </c>
      <c r="J111" s="18">
        <f t="shared" si="16"/>
        <v>0</v>
      </c>
      <c r="K111" s="18">
        <f t="shared" si="17"/>
        <v>0</v>
      </c>
      <c r="L111" s="18">
        <f t="shared" si="18"/>
        <v>0</v>
      </c>
      <c r="M111" s="18">
        <f t="shared" si="19"/>
        <v>0</v>
      </c>
      <c r="N111" s="18">
        <f t="shared" si="20"/>
        <v>0</v>
      </c>
    </row>
    <row r="112" spans="1:14">
      <c r="A112" s="15" t="s">
        <v>297</v>
      </c>
      <c r="B112" s="28" t="s">
        <v>426</v>
      </c>
      <c r="C112" s="35"/>
      <c r="D112" s="1"/>
      <c r="E112" s="2"/>
      <c r="F112" s="16">
        <f t="shared" si="14"/>
        <v>0</v>
      </c>
      <c r="G112" s="17">
        <f t="shared" si="15"/>
        <v>0</v>
      </c>
      <c r="H112" s="29" t="s">
        <v>108</v>
      </c>
      <c r="I112" s="29">
        <v>40</v>
      </c>
      <c r="J112" s="18">
        <f t="shared" si="16"/>
        <v>0</v>
      </c>
      <c r="K112" s="18">
        <f t="shared" si="17"/>
        <v>0</v>
      </c>
      <c r="L112" s="18">
        <f t="shared" si="18"/>
        <v>0</v>
      </c>
      <c r="M112" s="18">
        <f t="shared" si="19"/>
        <v>0</v>
      </c>
      <c r="N112" s="18">
        <f t="shared" si="20"/>
        <v>0</v>
      </c>
    </row>
    <row r="113" spans="1:14">
      <c r="A113" s="15" t="s">
        <v>298</v>
      </c>
      <c r="B113" s="27" t="s">
        <v>427</v>
      </c>
      <c r="C113" s="35"/>
      <c r="D113" s="1"/>
      <c r="E113" s="2"/>
      <c r="F113" s="16">
        <f t="shared" si="14"/>
        <v>0</v>
      </c>
      <c r="G113" s="17">
        <f t="shared" si="15"/>
        <v>0</v>
      </c>
      <c r="H113" s="29" t="s">
        <v>108</v>
      </c>
      <c r="I113" s="29">
        <v>450</v>
      </c>
      <c r="J113" s="18">
        <f t="shared" si="16"/>
        <v>0</v>
      </c>
      <c r="K113" s="18">
        <f t="shared" si="17"/>
        <v>0</v>
      </c>
      <c r="L113" s="18">
        <f t="shared" si="18"/>
        <v>0</v>
      </c>
      <c r="M113" s="18">
        <f t="shared" si="19"/>
        <v>0</v>
      </c>
      <c r="N113" s="18">
        <f t="shared" si="20"/>
        <v>0</v>
      </c>
    </row>
    <row r="114" spans="1:14">
      <c r="A114" s="15" t="s">
        <v>299</v>
      </c>
      <c r="B114" s="27" t="s">
        <v>428</v>
      </c>
      <c r="C114" s="35"/>
      <c r="D114" s="1"/>
      <c r="E114" s="2"/>
      <c r="F114" s="16">
        <f t="shared" si="14"/>
        <v>0</v>
      </c>
      <c r="G114" s="17">
        <f t="shared" si="15"/>
        <v>0</v>
      </c>
      <c r="H114" s="29" t="s">
        <v>107</v>
      </c>
      <c r="I114" s="29">
        <v>220</v>
      </c>
      <c r="J114" s="18">
        <f t="shared" si="16"/>
        <v>0</v>
      </c>
      <c r="K114" s="18">
        <f t="shared" si="17"/>
        <v>0</v>
      </c>
      <c r="L114" s="18">
        <f t="shared" si="18"/>
        <v>0</v>
      </c>
      <c r="M114" s="18">
        <f t="shared" si="19"/>
        <v>0</v>
      </c>
      <c r="N114" s="18">
        <f t="shared" si="20"/>
        <v>0</v>
      </c>
    </row>
    <row r="115" spans="1:14">
      <c r="A115" s="15" t="s">
        <v>300</v>
      </c>
      <c r="B115" s="28" t="s">
        <v>429</v>
      </c>
      <c r="C115" s="35"/>
      <c r="D115" s="1"/>
      <c r="E115" s="2"/>
      <c r="F115" s="16">
        <f t="shared" si="14"/>
        <v>0</v>
      </c>
      <c r="G115" s="17">
        <f t="shared" si="15"/>
        <v>0</v>
      </c>
      <c r="H115" s="29" t="s">
        <v>107</v>
      </c>
      <c r="I115" s="29">
        <v>10</v>
      </c>
      <c r="J115" s="18">
        <f t="shared" si="16"/>
        <v>0</v>
      </c>
      <c r="K115" s="18">
        <f t="shared" si="17"/>
        <v>0</v>
      </c>
      <c r="L115" s="18">
        <f t="shared" si="18"/>
        <v>0</v>
      </c>
      <c r="M115" s="18">
        <f t="shared" si="19"/>
        <v>0</v>
      </c>
      <c r="N115" s="18">
        <f t="shared" si="20"/>
        <v>0</v>
      </c>
    </row>
    <row r="116" spans="1:14">
      <c r="A116" s="15" t="s">
        <v>301</v>
      </c>
      <c r="B116" s="28" t="s">
        <v>430</v>
      </c>
      <c r="C116" s="35"/>
      <c r="D116" s="1"/>
      <c r="E116" s="2"/>
      <c r="F116" s="16">
        <f t="shared" si="14"/>
        <v>0</v>
      </c>
      <c r="G116" s="17">
        <f t="shared" si="15"/>
        <v>0</v>
      </c>
      <c r="H116" s="29" t="s">
        <v>107</v>
      </c>
      <c r="I116" s="29">
        <v>50</v>
      </c>
      <c r="J116" s="18">
        <f t="shared" si="16"/>
        <v>0</v>
      </c>
      <c r="K116" s="18">
        <f t="shared" si="17"/>
        <v>0</v>
      </c>
      <c r="L116" s="18">
        <f t="shared" si="18"/>
        <v>0</v>
      </c>
      <c r="M116" s="18">
        <f t="shared" si="19"/>
        <v>0</v>
      </c>
      <c r="N116" s="18">
        <f t="shared" si="20"/>
        <v>0</v>
      </c>
    </row>
    <row r="117" spans="1:14">
      <c r="A117" s="15" t="s">
        <v>302</v>
      </c>
      <c r="B117" s="27" t="s">
        <v>431</v>
      </c>
      <c r="C117" s="35"/>
      <c r="D117" s="1"/>
      <c r="E117" s="2"/>
      <c r="F117" s="16">
        <f t="shared" si="14"/>
        <v>0</v>
      </c>
      <c r="G117" s="17">
        <f t="shared" si="15"/>
        <v>0</v>
      </c>
      <c r="H117" s="29" t="s">
        <v>107</v>
      </c>
      <c r="I117" s="29">
        <v>20</v>
      </c>
      <c r="J117" s="18">
        <f t="shared" si="16"/>
        <v>0</v>
      </c>
      <c r="K117" s="18">
        <f t="shared" si="17"/>
        <v>0</v>
      </c>
      <c r="L117" s="18">
        <f t="shared" si="18"/>
        <v>0</v>
      </c>
      <c r="M117" s="18">
        <f t="shared" si="19"/>
        <v>0</v>
      </c>
      <c r="N117" s="18">
        <f t="shared" si="20"/>
        <v>0</v>
      </c>
    </row>
    <row r="118" spans="1:14">
      <c r="A118" s="15" t="s">
        <v>303</v>
      </c>
      <c r="B118" s="28" t="s">
        <v>432</v>
      </c>
      <c r="C118" s="35"/>
      <c r="D118" s="1"/>
      <c r="E118" s="2"/>
      <c r="F118" s="16">
        <f t="shared" si="14"/>
        <v>0</v>
      </c>
      <c r="G118" s="17">
        <f t="shared" si="15"/>
        <v>0</v>
      </c>
      <c r="H118" s="29" t="s">
        <v>107</v>
      </c>
      <c r="I118" s="29">
        <v>20</v>
      </c>
      <c r="J118" s="18">
        <f t="shared" si="16"/>
        <v>0</v>
      </c>
      <c r="K118" s="18">
        <f t="shared" si="17"/>
        <v>0</v>
      </c>
      <c r="L118" s="18">
        <f t="shared" si="18"/>
        <v>0</v>
      </c>
      <c r="M118" s="18">
        <f t="shared" si="19"/>
        <v>0</v>
      </c>
      <c r="N118" s="18">
        <f t="shared" si="20"/>
        <v>0</v>
      </c>
    </row>
    <row r="119" spans="1:14" ht="22.8">
      <c r="A119" s="15" t="s">
        <v>304</v>
      </c>
      <c r="B119" s="33" t="s">
        <v>433</v>
      </c>
      <c r="C119" s="36"/>
      <c r="D119" s="1"/>
      <c r="E119" s="2"/>
      <c r="F119" s="16">
        <f t="shared" si="14"/>
        <v>0</v>
      </c>
      <c r="G119" s="17">
        <f t="shared" si="15"/>
        <v>0</v>
      </c>
      <c r="H119" s="29" t="s">
        <v>107</v>
      </c>
      <c r="I119" s="29">
        <v>300</v>
      </c>
      <c r="J119" s="18">
        <f t="shared" si="16"/>
        <v>0</v>
      </c>
      <c r="K119" s="18">
        <f t="shared" si="17"/>
        <v>0</v>
      </c>
      <c r="L119" s="18">
        <f t="shared" si="18"/>
        <v>0</v>
      </c>
      <c r="M119" s="18">
        <f t="shared" si="19"/>
        <v>0</v>
      </c>
      <c r="N119" s="18">
        <f t="shared" si="20"/>
        <v>0</v>
      </c>
    </row>
    <row r="120" spans="1:14">
      <c r="A120" s="15" t="s">
        <v>305</v>
      </c>
      <c r="B120" s="33" t="s">
        <v>434</v>
      </c>
      <c r="C120" s="36"/>
      <c r="D120" s="1"/>
      <c r="E120" s="2"/>
      <c r="F120" s="16">
        <f t="shared" si="14"/>
        <v>0</v>
      </c>
      <c r="G120" s="17">
        <f t="shared" si="15"/>
        <v>0</v>
      </c>
      <c r="H120" s="29" t="s">
        <v>107</v>
      </c>
      <c r="I120" s="29">
        <v>50</v>
      </c>
      <c r="J120" s="18">
        <f t="shared" si="16"/>
        <v>0</v>
      </c>
      <c r="K120" s="18">
        <f t="shared" si="17"/>
        <v>0</v>
      </c>
      <c r="L120" s="18">
        <f t="shared" si="18"/>
        <v>0</v>
      </c>
      <c r="M120" s="18">
        <f t="shared" si="19"/>
        <v>0</v>
      </c>
      <c r="N120" s="18">
        <f t="shared" si="20"/>
        <v>0</v>
      </c>
    </row>
    <row r="121" spans="1:14">
      <c r="A121" s="15" t="s">
        <v>306</v>
      </c>
      <c r="B121" s="30" t="s">
        <v>435</v>
      </c>
      <c r="C121" s="36"/>
      <c r="D121" s="1"/>
      <c r="E121" s="2"/>
      <c r="F121" s="16">
        <f t="shared" si="14"/>
        <v>0</v>
      </c>
      <c r="G121" s="17">
        <f t="shared" si="15"/>
        <v>0</v>
      </c>
      <c r="H121" s="29" t="s">
        <v>107</v>
      </c>
      <c r="I121" s="29">
        <v>70</v>
      </c>
      <c r="J121" s="18">
        <f t="shared" si="16"/>
        <v>0</v>
      </c>
      <c r="K121" s="18">
        <f t="shared" si="17"/>
        <v>0</v>
      </c>
      <c r="L121" s="18">
        <f t="shared" si="18"/>
        <v>0</v>
      </c>
      <c r="M121" s="18">
        <f t="shared" si="19"/>
        <v>0</v>
      </c>
      <c r="N121" s="18">
        <f t="shared" si="20"/>
        <v>0</v>
      </c>
    </row>
    <row r="122" spans="1:14">
      <c r="A122" s="15" t="s">
        <v>307</v>
      </c>
      <c r="B122" s="33" t="s">
        <v>436</v>
      </c>
      <c r="C122" s="36"/>
      <c r="D122" s="1"/>
      <c r="E122" s="2"/>
      <c r="F122" s="16">
        <f t="shared" si="14"/>
        <v>0</v>
      </c>
      <c r="G122" s="17">
        <f t="shared" si="15"/>
        <v>0</v>
      </c>
      <c r="H122" s="29" t="s">
        <v>108</v>
      </c>
      <c r="I122" s="29">
        <v>300</v>
      </c>
      <c r="J122" s="18">
        <f t="shared" si="16"/>
        <v>0</v>
      </c>
      <c r="K122" s="18">
        <f t="shared" si="17"/>
        <v>0</v>
      </c>
      <c r="L122" s="18">
        <f t="shared" si="18"/>
        <v>0</v>
      </c>
      <c r="M122" s="18">
        <f t="shared" si="19"/>
        <v>0</v>
      </c>
      <c r="N122" s="18">
        <f t="shared" si="20"/>
        <v>0</v>
      </c>
    </row>
    <row r="123" spans="1:14">
      <c r="A123" s="15" t="s">
        <v>308</v>
      </c>
      <c r="B123" s="33" t="s">
        <v>437</v>
      </c>
      <c r="C123" s="36"/>
      <c r="D123" s="1"/>
      <c r="E123" s="2"/>
      <c r="F123" s="16">
        <f t="shared" si="14"/>
        <v>0</v>
      </c>
      <c r="G123" s="17">
        <f t="shared" si="15"/>
        <v>0</v>
      </c>
      <c r="H123" s="29" t="s">
        <v>107</v>
      </c>
      <c r="I123" s="29">
        <v>50</v>
      </c>
      <c r="J123" s="18">
        <f t="shared" si="16"/>
        <v>0</v>
      </c>
      <c r="K123" s="18">
        <f t="shared" si="17"/>
        <v>0</v>
      </c>
      <c r="L123" s="18">
        <f t="shared" si="18"/>
        <v>0</v>
      </c>
      <c r="M123" s="18">
        <f t="shared" si="19"/>
        <v>0</v>
      </c>
      <c r="N123" s="18">
        <f t="shared" si="20"/>
        <v>0</v>
      </c>
    </row>
    <row r="124" spans="1:14">
      <c r="A124" s="15" t="s">
        <v>309</v>
      </c>
      <c r="B124" s="30" t="s">
        <v>438</v>
      </c>
      <c r="C124" s="36"/>
      <c r="D124" s="1"/>
      <c r="E124" s="2"/>
      <c r="F124" s="16">
        <f t="shared" si="14"/>
        <v>0</v>
      </c>
      <c r="G124" s="17">
        <f t="shared" si="15"/>
        <v>0</v>
      </c>
      <c r="H124" s="29" t="s">
        <v>107</v>
      </c>
      <c r="I124" s="29">
        <v>84</v>
      </c>
      <c r="J124" s="18">
        <f t="shared" si="16"/>
        <v>0</v>
      </c>
      <c r="K124" s="18">
        <f t="shared" si="17"/>
        <v>0</v>
      </c>
      <c r="L124" s="18">
        <f t="shared" si="18"/>
        <v>0</v>
      </c>
      <c r="M124" s="18">
        <f t="shared" si="19"/>
        <v>0</v>
      </c>
      <c r="N124" s="18">
        <f t="shared" si="20"/>
        <v>0</v>
      </c>
    </row>
    <row r="125" spans="1:14">
      <c r="A125" s="15" t="s">
        <v>310</v>
      </c>
      <c r="B125" s="33" t="s">
        <v>439</v>
      </c>
      <c r="C125" s="36"/>
      <c r="D125" s="1"/>
      <c r="E125" s="2"/>
      <c r="F125" s="16">
        <f t="shared" ref="F125:F130" si="21">ROUND((D125*E125),2)</f>
        <v>0</v>
      </c>
      <c r="G125" s="17">
        <f t="shared" ref="G125:G130" si="22">ROUND((D125*(1+E125)),2)</f>
        <v>0</v>
      </c>
      <c r="H125" s="29" t="s">
        <v>107</v>
      </c>
      <c r="I125" s="29">
        <v>50</v>
      </c>
      <c r="J125" s="18">
        <f t="shared" ref="J125:J130" si="23">D125*I125</f>
        <v>0</v>
      </c>
      <c r="K125" s="18">
        <f t="shared" ref="K125:K130" si="24">F125*I125</f>
        <v>0</v>
      </c>
      <c r="L125" s="18">
        <f t="shared" ref="L125:L130" si="25">G125*I125</f>
        <v>0</v>
      </c>
      <c r="M125" s="18">
        <f t="shared" ref="M125:M130" si="26">L125*50%</f>
        <v>0</v>
      </c>
      <c r="N125" s="18">
        <f t="shared" ref="N125:N130" si="27">L125+M125</f>
        <v>0</v>
      </c>
    </row>
    <row r="126" spans="1:14">
      <c r="A126" s="15" t="s">
        <v>311</v>
      </c>
      <c r="B126" s="30" t="s">
        <v>440</v>
      </c>
      <c r="C126" s="36"/>
      <c r="D126" s="1"/>
      <c r="E126" s="2"/>
      <c r="F126" s="16">
        <f t="shared" si="21"/>
        <v>0</v>
      </c>
      <c r="G126" s="17">
        <f t="shared" si="22"/>
        <v>0</v>
      </c>
      <c r="H126" s="29" t="s">
        <v>107</v>
      </c>
      <c r="I126" s="29">
        <v>120</v>
      </c>
      <c r="J126" s="18">
        <f t="shared" si="23"/>
        <v>0</v>
      </c>
      <c r="K126" s="18">
        <f t="shared" si="24"/>
        <v>0</v>
      </c>
      <c r="L126" s="18">
        <f t="shared" si="25"/>
        <v>0</v>
      </c>
      <c r="M126" s="18">
        <f t="shared" si="26"/>
        <v>0</v>
      </c>
      <c r="N126" s="18">
        <f t="shared" si="27"/>
        <v>0</v>
      </c>
    </row>
    <row r="127" spans="1:14">
      <c r="A127" s="15" t="s">
        <v>312</v>
      </c>
      <c r="B127" s="33" t="s">
        <v>441</v>
      </c>
      <c r="C127" s="36"/>
      <c r="D127" s="1"/>
      <c r="E127" s="2"/>
      <c r="F127" s="16">
        <f t="shared" si="21"/>
        <v>0</v>
      </c>
      <c r="G127" s="17">
        <f t="shared" si="22"/>
        <v>0</v>
      </c>
      <c r="H127" s="29" t="s">
        <v>107</v>
      </c>
      <c r="I127" s="29">
        <v>150</v>
      </c>
      <c r="J127" s="18">
        <f t="shared" si="23"/>
        <v>0</v>
      </c>
      <c r="K127" s="18">
        <f t="shared" si="24"/>
        <v>0</v>
      </c>
      <c r="L127" s="18">
        <f t="shared" si="25"/>
        <v>0</v>
      </c>
      <c r="M127" s="18">
        <f t="shared" si="26"/>
        <v>0</v>
      </c>
      <c r="N127" s="18">
        <f t="shared" si="27"/>
        <v>0</v>
      </c>
    </row>
    <row r="128" spans="1:14">
      <c r="A128" s="15" t="s">
        <v>313</v>
      </c>
      <c r="B128" s="30" t="s">
        <v>442</v>
      </c>
      <c r="C128" s="36"/>
      <c r="D128" s="1"/>
      <c r="E128" s="2"/>
      <c r="F128" s="16">
        <f t="shared" si="21"/>
        <v>0</v>
      </c>
      <c r="G128" s="17">
        <f t="shared" si="22"/>
        <v>0</v>
      </c>
      <c r="H128" s="29" t="s">
        <v>107</v>
      </c>
      <c r="I128" s="29">
        <v>30</v>
      </c>
      <c r="J128" s="18">
        <f t="shared" si="23"/>
        <v>0</v>
      </c>
      <c r="K128" s="18">
        <f t="shared" si="24"/>
        <v>0</v>
      </c>
      <c r="L128" s="18">
        <f t="shared" si="25"/>
        <v>0</v>
      </c>
      <c r="M128" s="18">
        <f t="shared" si="26"/>
        <v>0</v>
      </c>
      <c r="N128" s="18">
        <f t="shared" si="27"/>
        <v>0</v>
      </c>
    </row>
    <row r="129" spans="1:14">
      <c r="A129" s="15" t="s">
        <v>314</v>
      </c>
      <c r="B129" s="33" t="s">
        <v>443</v>
      </c>
      <c r="C129" s="36"/>
      <c r="D129" s="1"/>
      <c r="E129" s="2"/>
      <c r="F129" s="16">
        <f t="shared" si="21"/>
        <v>0</v>
      </c>
      <c r="G129" s="17">
        <f t="shared" si="22"/>
        <v>0</v>
      </c>
      <c r="H129" s="29" t="s">
        <v>107</v>
      </c>
      <c r="I129" s="29">
        <v>30</v>
      </c>
      <c r="J129" s="18">
        <f t="shared" si="23"/>
        <v>0</v>
      </c>
      <c r="K129" s="18">
        <f t="shared" si="24"/>
        <v>0</v>
      </c>
      <c r="L129" s="18">
        <f t="shared" si="25"/>
        <v>0</v>
      </c>
      <c r="M129" s="18">
        <f t="shared" si="26"/>
        <v>0</v>
      </c>
      <c r="N129" s="18">
        <f t="shared" si="27"/>
        <v>0</v>
      </c>
    </row>
    <row r="130" spans="1:14">
      <c r="A130" s="15" t="s">
        <v>315</v>
      </c>
      <c r="B130" s="30" t="s">
        <v>444</v>
      </c>
      <c r="C130" s="36"/>
      <c r="D130" s="1"/>
      <c r="E130" s="2"/>
      <c r="F130" s="16">
        <f t="shared" si="21"/>
        <v>0</v>
      </c>
      <c r="G130" s="17">
        <f t="shared" si="22"/>
        <v>0</v>
      </c>
      <c r="H130" s="29" t="s">
        <v>107</v>
      </c>
      <c r="I130" s="29">
        <v>200</v>
      </c>
      <c r="J130" s="18">
        <f t="shared" si="23"/>
        <v>0</v>
      </c>
      <c r="K130" s="18">
        <f t="shared" si="24"/>
        <v>0</v>
      </c>
      <c r="L130" s="18">
        <f t="shared" si="25"/>
        <v>0</v>
      </c>
      <c r="M130" s="18">
        <f t="shared" si="26"/>
        <v>0</v>
      </c>
      <c r="N130" s="18">
        <f t="shared" si="27"/>
        <v>0</v>
      </c>
    </row>
    <row r="131" spans="1:14">
      <c r="A131" s="15" t="s">
        <v>316</v>
      </c>
      <c r="B131" s="33" t="s">
        <v>445</v>
      </c>
      <c r="C131" s="36"/>
      <c r="D131" s="1"/>
      <c r="E131" s="2"/>
      <c r="F131" s="16">
        <f t="shared" si="14"/>
        <v>0</v>
      </c>
      <c r="G131" s="17">
        <f t="shared" si="15"/>
        <v>0</v>
      </c>
      <c r="H131" s="29" t="s">
        <v>107</v>
      </c>
      <c r="I131" s="29">
        <v>200</v>
      </c>
      <c r="J131" s="18">
        <f t="shared" si="16"/>
        <v>0</v>
      </c>
      <c r="K131" s="18">
        <f t="shared" si="17"/>
        <v>0</v>
      </c>
      <c r="L131" s="18">
        <f t="shared" si="18"/>
        <v>0</v>
      </c>
      <c r="M131" s="18">
        <f t="shared" si="19"/>
        <v>0</v>
      </c>
      <c r="N131" s="18">
        <f t="shared" si="20"/>
        <v>0</v>
      </c>
    </row>
    <row r="132" spans="1:14">
      <c r="A132" s="15" t="s">
        <v>317</v>
      </c>
      <c r="B132" s="30" t="s">
        <v>446</v>
      </c>
      <c r="C132" s="36"/>
      <c r="D132" s="1"/>
      <c r="E132" s="2"/>
      <c r="F132" s="16">
        <f t="shared" si="14"/>
        <v>0</v>
      </c>
      <c r="G132" s="17">
        <f t="shared" si="15"/>
        <v>0</v>
      </c>
      <c r="H132" s="29" t="s">
        <v>107</v>
      </c>
      <c r="I132" s="29">
        <v>400</v>
      </c>
      <c r="J132" s="18">
        <f t="shared" si="16"/>
        <v>0</v>
      </c>
      <c r="K132" s="18">
        <f t="shared" si="17"/>
        <v>0</v>
      </c>
      <c r="L132" s="18">
        <f t="shared" si="18"/>
        <v>0</v>
      </c>
      <c r="M132" s="18">
        <f t="shared" si="19"/>
        <v>0</v>
      </c>
      <c r="N132" s="18">
        <f t="shared" si="20"/>
        <v>0</v>
      </c>
    </row>
    <row r="133" spans="1:14">
      <c r="A133" s="15" t="s">
        <v>318</v>
      </c>
      <c r="B133" s="33" t="s">
        <v>447</v>
      </c>
      <c r="C133" s="36"/>
      <c r="D133" s="1"/>
      <c r="E133" s="2"/>
      <c r="F133" s="16">
        <f t="shared" ref="F133" si="28">ROUND((D133*E133),2)</f>
        <v>0</v>
      </c>
      <c r="G133" s="17">
        <f t="shared" ref="G133" si="29">ROUND((D133*(1+E133)),2)</f>
        <v>0</v>
      </c>
      <c r="H133" s="29" t="s">
        <v>107</v>
      </c>
      <c r="I133" s="29">
        <v>30</v>
      </c>
      <c r="J133" s="18">
        <f t="shared" ref="J133" si="30">D133*I133</f>
        <v>0</v>
      </c>
      <c r="K133" s="18">
        <f t="shared" ref="K133" si="31">F133*I133</f>
        <v>0</v>
      </c>
      <c r="L133" s="18">
        <f t="shared" ref="L133" si="32">G133*I133</f>
        <v>0</v>
      </c>
      <c r="M133" s="18">
        <f t="shared" ref="M133" si="33">L133*50%</f>
        <v>0</v>
      </c>
      <c r="N133" s="18">
        <f t="shared" ref="N133" si="34">L133+M133</f>
        <v>0</v>
      </c>
    </row>
    <row r="134" spans="1:14">
      <c r="A134" s="15" t="s">
        <v>319</v>
      </c>
      <c r="B134" s="33" t="s">
        <v>448</v>
      </c>
      <c r="C134" s="36"/>
      <c r="D134" s="1"/>
      <c r="E134" s="2"/>
      <c r="F134" s="16">
        <f t="shared" si="14"/>
        <v>0</v>
      </c>
      <c r="G134" s="17">
        <f t="shared" si="15"/>
        <v>0</v>
      </c>
      <c r="H134" s="29" t="s">
        <v>107</v>
      </c>
      <c r="I134" s="29">
        <v>450</v>
      </c>
      <c r="J134" s="18">
        <f t="shared" si="16"/>
        <v>0</v>
      </c>
      <c r="K134" s="18">
        <f t="shared" si="17"/>
        <v>0</v>
      </c>
      <c r="L134" s="18">
        <f t="shared" si="18"/>
        <v>0</v>
      </c>
      <c r="M134" s="18">
        <f t="shared" si="19"/>
        <v>0</v>
      </c>
      <c r="N134" s="18">
        <f t="shared" si="20"/>
        <v>0</v>
      </c>
    </row>
    <row r="135" spans="1:14">
      <c r="A135" s="15" t="s">
        <v>452</v>
      </c>
      <c r="B135" s="33" t="s">
        <v>449</v>
      </c>
      <c r="C135" s="36"/>
      <c r="D135" s="1"/>
      <c r="E135" s="2"/>
      <c r="F135" s="16">
        <f t="shared" si="7"/>
        <v>0</v>
      </c>
      <c r="G135" s="17">
        <f t="shared" si="8"/>
        <v>0</v>
      </c>
      <c r="H135" s="29" t="s">
        <v>107</v>
      </c>
      <c r="I135" s="29">
        <v>20</v>
      </c>
      <c r="J135" s="18">
        <f t="shared" si="9"/>
        <v>0</v>
      </c>
      <c r="K135" s="18">
        <f t="shared" si="10"/>
        <v>0</v>
      </c>
      <c r="L135" s="18">
        <f t="shared" si="11"/>
        <v>0</v>
      </c>
      <c r="M135" s="18">
        <f t="shared" si="12"/>
        <v>0</v>
      </c>
      <c r="N135" s="18">
        <f t="shared" si="13"/>
        <v>0</v>
      </c>
    </row>
    <row r="136" spans="1:14">
      <c r="A136" s="15" t="s">
        <v>453</v>
      </c>
      <c r="B136" s="34" t="s">
        <v>450</v>
      </c>
      <c r="C136" s="36"/>
      <c r="D136" s="1"/>
      <c r="E136" s="2"/>
      <c r="F136" s="16">
        <f t="shared" si="7"/>
        <v>0</v>
      </c>
      <c r="G136" s="17">
        <f t="shared" si="8"/>
        <v>0</v>
      </c>
      <c r="H136" s="29" t="s">
        <v>107</v>
      </c>
      <c r="I136" s="29">
        <v>50</v>
      </c>
      <c r="J136" s="18">
        <f t="shared" si="9"/>
        <v>0</v>
      </c>
      <c r="K136" s="18">
        <f t="shared" si="10"/>
        <v>0</v>
      </c>
      <c r="L136" s="18">
        <f t="shared" si="11"/>
        <v>0</v>
      </c>
      <c r="M136" s="18">
        <f t="shared" si="12"/>
        <v>0</v>
      </c>
      <c r="N136" s="18">
        <f t="shared" si="13"/>
        <v>0</v>
      </c>
    </row>
    <row r="137" spans="1:14" ht="4.8" customHeight="1" thickBot="1">
      <c r="A137" s="37"/>
      <c r="B137" s="38"/>
      <c r="D137" s="23"/>
      <c r="E137" s="42"/>
      <c r="F137" s="39"/>
      <c r="G137" s="40"/>
      <c r="H137" s="41"/>
      <c r="I137" s="41"/>
      <c r="M137" s="4"/>
      <c r="N137" s="4"/>
    </row>
    <row r="138" spans="1:14" ht="14.4" thickBot="1">
      <c r="A138" s="19"/>
      <c r="I138" s="20" t="s">
        <v>63</v>
      </c>
      <c r="J138" s="21">
        <f>SUM(J5:J136)</f>
        <v>0</v>
      </c>
      <c r="K138" s="21">
        <f>SUM(K5:K136)</f>
        <v>0</v>
      </c>
      <c r="L138" s="21">
        <f>SUM(L5:L136)</f>
        <v>0</v>
      </c>
      <c r="M138" s="21">
        <f>SUM(M5:M136)</f>
        <v>0</v>
      </c>
      <c r="N138" s="21">
        <f>SUM(N5:N136)</f>
        <v>0</v>
      </c>
    </row>
    <row r="139" spans="1:14">
      <c r="A139" s="19"/>
    </row>
    <row r="140" spans="1:14">
      <c r="A140" s="19"/>
      <c r="I140" s="22"/>
      <c r="J140" s="23"/>
      <c r="K140" s="23"/>
      <c r="L140" s="23"/>
    </row>
    <row r="141" spans="1:14">
      <c r="A141" s="19"/>
    </row>
    <row r="142" spans="1:14">
      <c r="A142" s="19"/>
    </row>
    <row r="143" spans="1:14">
      <c r="A143" s="19"/>
    </row>
    <row r="144" spans="1:14">
      <c r="A144" s="19"/>
    </row>
    <row r="145" spans="1:12">
      <c r="A145" s="19"/>
      <c r="D145" s="6"/>
      <c r="E145" s="6"/>
      <c r="G145" s="6"/>
      <c r="J145" s="6"/>
      <c r="K145" s="6"/>
      <c r="L145" s="6"/>
    </row>
    <row r="146" spans="1:12">
      <c r="A146" s="19"/>
      <c r="D146" s="6"/>
      <c r="E146" s="6"/>
      <c r="G146" s="6"/>
      <c r="J146" s="6"/>
      <c r="K146" s="6"/>
      <c r="L146" s="6"/>
    </row>
    <row r="147" spans="1:12">
      <c r="A147" s="19"/>
      <c r="D147" s="6"/>
      <c r="E147" s="6"/>
      <c r="G147" s="6"/>
      <c r="J147" s="6"/>
      <c r="K147" s="6"/>
      <c r="L147" s="6"/>
    </row>
    <row r="148" spans="1:12">
      <c r="D148" s="6"/>
      <c r="E148" s="6"/>
      <c r="G148" s="6"/>
      <c r="J148" s="6"/>
      <c r="K148" s="6"/>
      <c r="L148" s="6"/>
    </row>
    <row r="149" spans="1:12">
      <c r="D149" s="6"/>
      <c r="E149" s="6"/>
      <c r="G149" s="6"/>
      <c r="J149" s="6"/>
      <c r="K149" s="6"/>
      <c r="L149" s="6"/>
    </row>
  </sheetData>
  <sheetProtection algorithmName="SHA-512" hashValue="Ahhy2kJuDGEBaEjt2ofknWxyKWFKzmAuJYmWG00iMAh2DMaMCLiOyD/Mr6b4fJlC9K+tbyCph5vbWpI/Yk1MfQ==" saltValue="SDAjdnko1bJe60kXuy+ulQ==" spinCount="100000" sheet="1" formatCells="0" formatColumns="0" formatRows="0"/>
  <mergeCells count="1">
    <mergeCell ref="A2:N2"/>
  </mergeCells>
  <phoneticPr fontId="11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DA75-6B8F-46AE-92B1-EE69C0D1525B}">
  <sheetPr>
    <pageSetUpPr fitToPage="1"/>
  </sheetPr>
  <dimension ref="A1:N35"/>
  <sheetViews>
    <sheetView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ht="22.8">
      <c r="A5" s="15" t="s">
        <v>2</v>
      </c>
      <c r="B5" s="27" t="s">
        <v>150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107</v>
      </c>
      <c r="I5" s="29">
        <v>1500</v>
      </c>
      <c r="J5" s="18">
        <f t="shared" ref="J5:J22" si="0">D5*I5</f>
        <v>0</v>
      </c>
      <c r="K5" s="18">
        <f t="shared" ref="K5:K22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 ht="68.400000000000006">
      <c r="A6" s="15" t="s">
        <v>3</v>
      </c>
      <c r="B6" s="28" t="s">
        <v>157</v>
      </c>
      <c r="C6" s="35"/>
      <c r="D6" s="1"/>
      <c r="E6" s="2"/>
      <c r="F6" s="16">
        <f t="shared" ref="F6:F22" si="2">ROUND((D6*E6),2)</f>
        <v>0</v>
      </c>
      <c r="G6" s="17">
        <f t="shared" ref="G6:G22" si="3">ROUND((D6*(1+E6)),2)</f>
        <v>0</v>
      </c>
      <c r="H6" s="29" t="s">
        <v>107</v>
      </c>
      <c r="I6" s="29">
        <v>100</v>
      </c>
      <c r="J6" s="18">
        <f t="shared" si="0"/>
        <v>0</v>
      </c>
      <c r="K6" s="18">
        <f t="shared" si="1"/>
        <v>0</v>
      </c>
      <c r="L6" s="18">
        <f t="shared" ref="L6:L22" si="4">G6*I6</f>
        <v>0</v>
      </c>
      <c r="M6" s="18">
        <f t="shared" ref="M6:M22" si="5">L6*50%</f>
        <v>0</v>
      </c>
      <c r="N6" s="18">
        <f t="shared" ref="N6:N22" si="6">L6+M6</f>
        <v>0</v>
      </c>
    </row>
    <row r="7" spans="1:14" ht="22.8">
      <c r="A7" s="15" t="s">
        <v>4</v>
      </c>
      <c r="B7" s="27" t="s">
        <v>158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107</v>
      </c>
      <c r="I7" s="29">
        <v>1200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 ht="57">
      <c r="A8" s="15" t="s">
        <v>5</v>
      </c>
      <c r="B8" s="28" t="s">
        <v>159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107</v>
      </c>
      <c r="I8" s="29">
        <v>2000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>
      <c r="A9" s="15" t="s">
        <v>6</v>
      </c>
      <c r="B9" s="27" t="s">
        <v>151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107</v>
      </c>
      <c r="I9" s="29">
        <v>3600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 ht="57">
      <c r="A10" s="15" t="s">
        <v>7</v>
      </c>
      <c r="B10" s="28" t="s">
        <v>160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108</v>
      </c>
      <c r="I10" s="29">
        <v>350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 ht="22.8">
      <c r="A11" s="15" t="s">
        <v>8</v>
      </c>
      <c r="B11" s="27" t="s">
        <v>168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108</v>
      </c>
      <c r="I11" s="29">
        <v>300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>
      <c r="A12" s="15" t="s">
        <v>9</v>
      </c>
      <c r="B12" s="28" t="s">
        <v>152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107</v>
      </c>
      <c r="I12" s="29">
        <v>100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 ht="22.8">
      <c r="A13" s="15" t="s">
        <v>10</v>
      </c>
      <c r="B13" s="28" t="s">
        <v>161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107</v>
      </c>
      <c r="I13" s="29">
        <v>150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>
      <c r="A14" s="15" t="s">
        <v>11</v>
      </c>
      <c r="B14" s="28" t="s">
        <v>153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107</v>
      </c>
      <c r="I14" s="29">
        <v>20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 ht="22.8">
      <c r="A15" s="15" t="s">
        <v>12</v>
      </c>
      <c r="B15" s="27" t="s">
        <v>154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107</v>
      </c>
      <c r="I15" s="29">
        <v>4000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>
      <c r="A16" s="15" t="s">
        <v>13</v>
      </c>
      <c r="B16" s="28" t="s">
        <v>155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107</v>
      </c>
      <c r="I16" s="29">
        <v>100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 ht="22.8">
      <c r="A17" s="15" t="s">
        <v>14</v>
      </c>
      <c r="B17" s="27" t="s">
        <v>162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107</v>
      </c>
      <c r="I17" s="29">
        <v>30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 ht="22.8">
      <c r="A18" s="15" t="s">
        <v>15</v>
      </c>
      <c r="B18" s="27" t="s">
        <v>163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107</v>
      </c>
      <c r="I18" s="29">
        <v>600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 ht="22.8">
      <c r="A19" s="15" t="s">
        <v>16</v>
      </c>
      <c r="B19" s="28" t="s">
        <v>164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107</v>
      </c>
      <c r="I19" s="29">
        <v>400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 ht="22.8">
      <c r="A20" s="15" t="s">
        <v>17</v>
      </c>
      <c r="B20" s="28" t="s">
        <v>165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107</v>
      </c>
      <c r="I20" s="29">
        <v>600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 ht="22.8">
      <c r="A21" s="15" t="s">
        <v>18</v>
      </c>
      <c r="B21" s="27" t="s">
        <v>166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108</v>
      </c>
      <c r="I21" s="29">
        <v>200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 ht="22.8">
      <c r="A22" s="15" t="s">
        <v>19</v>
      </c>
      <c r="B22" s="28" t="s">
        <v>156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108</v>
      </c>
      <c r="I22" s="29">
        <v>30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 ht="4.8" customHeight="1" thickBot="1">
      <c r="A23" s="37"/>
      <c r="B23" s="38"/>
      <c r="D23" s="23"/>
      <c r="E23" s="42"/>
      <c r="F23" s="39"/>
      <c r="G23" s="40"/>
      <c r="H23" s="41"/>
      <c r="I23" s="41"/>
      <c r="M23" s="4"/>
      <c r="N23" s="4"/>
    </row>
    <row r="24" spans="1:14" ht="14.4" thickBot="1">
      <c r="A24" s="19"/>
      <c r="I24" s="20" t="s">
        <v>63</v>
      </c>
      <c r="J24" s="21">
        <f>SUM(J5:J22)</f>
        <v>0</v>
      </c>
      <c r="K24" s="21">
        <f>SUM(K5:K22)</f>
        <v>0</v>
      </c>
      <c r="L24" s="21">
        <f>SUM(L5:L22)</f>
        <v>0</v>
      </c>
      <c r="M24" s="21">
        <f>SUM(M5:M22)</f>
        <v>0</v>
      </c>
      <c r="N24" s="21">
        <f>SUM(N5:N22)</f>
        <v>0</v>
      </c>
    </row>
    <row r="25" spans="1:14">
      <c r="A25" s="19"/>
    </row>
    <row r="26" spans="1:14">
      <c r="A26" s="19"/>
      <c r="I26" s="22"/>
      <c r="J26" s="23"/>
      <c r="K26" s="23"/>
      <c r="L26" s="23"/>
    </row>
    <row r="27" spans="1:14">
      <c r="A27" s="19"/>
    </row>
    <row r="28" spans="1:14">
      <c r="A28" s="19"/>
    </row>
    <row r="29" spans="1:14">
      <c r="A29" s="19"/>
    </row>
    <row r="30" spans="1:14">
      <c r="A30" s="19"/>
    </row>
    <row r="31" spans="1:14">
      <c r="A31" s="19"/>
      <c r="D31" s="6"/>
      <c r="E31" s="6"/>
      <c r="G31" s="6"/>
      <c r="J31" s="6"/>
      <c r="K31" s="6"/>
      <c r="L31" s="6"/>
    </row>
    <row r="32" spans="1:14">
      <c r="A32" s="19"/>
      <c r="D32" s="6"/>
      <c r="E32" s="6"/>
      <c r="G32" s="6"/>
      <c r="J32" s="6"/>
      <c r="K32" s="6"/>
      <c r="L32" s="6"/>
    </row>
    <row r="33" spans="1:12">
      <c r="A33" s="19"/>
      <c r="D33" s="6"/>
      <c r="E33" s="6"/>
      <c r="G33" s="6"/>
      <c r="J33" s="6"/>
      <c r="K33" s="6"/>
      <c r="L33" s="6"/>
    </row>
    <row r="34" spans="1:12">
      <c r="D34" s="6"/>
      <c r="E34" s="6"/>
      <c r="G34" s="6"/>
      <c r="J34" s="6"/>
      <c r="K34" s="6"/>
      <c r="L34" s="6"/>
    </row>
    <row r="35" spans="1:12">
      <c r="D35" s="6"/>
      <c r="E35" s="6"/>
      <c r="G35" s="6"/>
      <c r="J35" s="6"/>
      <c r="K35" s="6"/>
      <c r="L35" s="6"/>
    </row>
  </sheetData>
  <sheetProtection algorithmName="SHA-512" hashValue="LpKQ/RWOgizOr0HIOv1F+/c+6EHdZu2cixOPVCX0vSFflDsJS9PxGDSRm/0YBdpJQNYgLHhiY9LdQbgNHBSYiw==" saltValue="//UQ7rJYWz1hEg+BVh8ttw==" spinCount="100000" sheet="1" formatCells="0" formatColumns="0" formatRows="0"/>
  <mergeCells count="1">
    <mergeCell ref="A2:N2"/>
  </mergeCells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1D885-E7CB-4D22-9757-3479CAC70462}">
  <sheetPr>
    <pageSetUpPr fitToPage="1"/>
  </sheetPr>
  <dimension ref="A1:N41"/>
  <sheetViews>
    <sheetView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ht="34.200000000000003">
      <c r="A5" s="15" t="s">
        <v>2</v>
      </c>
      <c r="B5" s="27" t="s">
        <v>190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107</v>
      </c>
      <c r="I5" s="29">
        <v>32</v>
      </c>
      <c r="J5" s="18">
        <f t="shared" ref="J5:J28" si="0">D5*I5</f>
        <v>0</v>
      </c>
      <c r="K5" s="18">
        <f t="shared" ref="K5:K28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 ht="22.8">
      <c r="A6" s="15" t="s">
        <v>3</v>
      </c>
      <c r="B6" s="28" t="s">
        <v>169</v>
      </c>
      <c r="C6" s="35"/>
      <c r="D6" s="1"/>
      <c r="E6" s="2"/>
      <c r="F6" s="16">
        <f t="shared" ref="F6:F28" si="2">ROUND((D6*E6),2)</f>
        <v>0</v>
      </c>
      <c r="G6" s="17">
        <f t="shared" ref="G6:G28" si="3">ROUND((D6*(1+E6)),2)</f>
        <v>0</v>
      </c>
      <c r="H6" s="29" t="s">
        <v>107</v>
      </c>
      <c r="I6" s="29">
        <v>40</v>
      </c>
      <c r="J6" s="18">
        <f t="shared" si="0"/>
        <v>0</v>
      </c>
      <c r="K6" s="18">
        <f t="shared" si="1"/>
        <v>0</v>
      </c>
      <c r="L6" s="18">
        <f t="shared" ref="L6:L28" si="4">G6*I6</f>
        <v>0</v>
      </c>
      <c r="M6" s="18">
        <f t="shared" ref="M6:M28" si="5">L6*50%</f>
        <v>0</v>
      </c>
      <c r="N6" s="18">
        <f t="shared" ref="N6:N28" si="6">L6+M6</f>
        <v>0</v>
      </c>
    </row>
    <row r="7" spans="1:14" ht="22.8">
      <c r="A7" s="15" t="s">
        <v>4</v>
      </c>
      <c r="B7" s="27" t="s">
        <v>170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107</v>
      </c>
      <c r="I7" s="29">
        <v>60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 ht="22.8">
      <c r="A8" s="15" t="s">
        <v>5</v>
      </c>
      <c r="B8" s="28" t="s">
        <v>171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107</v>
      </c>
      <c r="I8" s="29">
        <v>80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 ht="22.8">
      <c r="A9" s="15" t="s">
        <v>6</v>
      </c>
      <c r="B9" s="27" t="s">
        <v>172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107</v>
      </c>
      <c r="I9" s="29">
        <v>80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 ht="22.8">
      <c r="A10" s="15" t="s">
        <v>7</v>
      </c>
      <c r="B10" s="28" t="s">
        <v>173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107</v>
      </c>
      <c r="I10" s="29">
        <v>20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>
      <c r="A11" s="15" t="s">
        <v>8</v>
      </c>
      <c r="B11" s="27" t="s">
        <v>174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108</v>
      </c>
      <c r="I11" s="29">
        <v>100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 ht="22.8">
      <c r="A12" s="15" t="s">
        <v>9</v>
      </c>
      <c r="B12" s="28" t="s">
        <v>175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107</v>
      </c>
      <c r="I12" s="29">
        <v>60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>
      <c r="A13" s="15" t="s">
        <v>10</v>
      </c>
      <c r="B13" s="28" t="s">
        <v>176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108</v>
      </c>
      <c r="I13" s="29">
        <v>30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 ht="22.8">
      <c r="A14" s="15" t="s">
        <v>11</v>
      </c>
      <c r="B14" s="28" t="s">
        <v>177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108</v>
      </c>
      <c r="I14" s="29">
        <v>20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 ht="22.8">
      <c r="A15" s="15" t="s">
        <v>12</v>
      </c>
      <c r="B15" s="27" t="s">
        <v>178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107</v>
      </c>
      <c r="I15" s="29">
        <v>250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>
      <c r="A16" s="15" t="s">
        <v>13</v>
      </c>
      <c r="B16" s="28" t="s">
        <v>179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107</v>
      </c>
      <c r="I16" s="29">
        <v>30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>
      <c r="A17" s="15" t="s">
        <v>14</v>
      </c>
      <c r="B17" s="27" t="s">
        <v>180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108</v>
      </c>
      <c r="I17" s="29">
        <v>30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>
      <c r="A18" s="15" t="s">
        <v>15</v>
      </c>
      <c r="B18" s="27" t="s">
        <v>181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107</v>
      </c>
      <c r="I18" s="29">
        <v>20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 ht="22.8">
      <c r="A19" s="15" t="s">
        <v>16</v>
      </c>
      <c r="B19" s="28" t="s">
        <v>182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107</v>
      </c>
      <c r="I19" s="29">
        <v>100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 ht="45.6">
      <c r="A20" s="15" t="s">
        <v>17</v>
      </c>
      <c r="B20" s="28" t="s">
        <v>191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107</v>
      </c>
      <c r="I20" s="29">
        <v>15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 ht="34.200000000000003">
      <c r="A21" s="15" t="s">
        <v>18</v>
      </c>
      <c r="B21" s="27" t="s">
        <v>183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107</v>
      </c>
      <c r="I21" s="29">
        <v>180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>
      <c r="A22" s="15" t="s">
        <v>19</v>
      </c>
      <c r="B22" s="28" t="s">
        <v>184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108</v>
      </c>
      <c r="I22" s="29">
        <v>30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 ht="34.200000000000003">
      <c r="A23" s="15" t="s">
        <v>20</v>
      </c>
      <c r="B23" s="33" t="s">
        <v>192</v>
      </c>
      <c r="C23" s="36"/>
      <c r="D23" s="1"/>
      <c r="E23" s="2"/>
      <c r="F23" s="16">
        <f t="shared" si="2"/>
        <v>0</v>
      </c>
      <c r="G23" s="17">
        <f t="shared" si="3"/>
        <v>0</v>
      </c>
      <c r="H23" s="29" t="s">
        <v>107</v>
      </c>
      <c r="I23" s="29">
        <v>20</v>
      </c>
      <c r="J23" s="18">
        <f t="shared" si="0"/>
        <v>0</v>
      </c>
      <c r="K23" s="18">
        <f t="shared" si="1"/>
        <v>0</v>
      </c>
      <c r="L23" s="18">
        <f t="shared" si="4"/>
        <v>0</v>
      </c>
      <c r="M23" s="18">
        <f t="shared" si="5"/>
        <v>0</v>
      </c>
      <c r="N23" s="18">
        <f t="shared" si="6"/>
        <v>0</v>
      </c>
    </row>
    <row r="24" spans="1:14">
      <c r="A24" s="15" t="s">
        <v>21</v>
      </c>
      <c r="B24" s="33" t="s">
        <v>185</v>
      </c>
      <c r="C24" s="36"/>
      <c r="D24" s="1"/>
      <c r="E24" s="2"/>
      <c r="F24" s="16">
        <f t="shared" si="2"/>
        <v>0</v>
      </c>
      <c r="G24" s="17">
        <f t="shared" si="3"/>
        <v>0</v>
      </c>
      <c r="H24" s="29" t="s">
        <v>108</v>
      </c>
      <c r="I24" s="29">
        <v>100</v>
      </c>
      <c r="J24" s="18">
        <f t="shared" si="0"/>
        <v>0</v>
      </c>
      <c r="K24" s="18">
        <f t="shared" si="1"/>
        <v>0</v>
      </c>
      <c r="L24" s="18">
        <f t="shared" si="4"/>
        <v>0</v>
      </c>
      <c r="M24" s="18">
        <f t="shared" si="5"/>
        <v>0</v>
      </c>
      <c r="N24" s="18">
        <f t="shared" si="6"/>
        <v>0</v>
      </c>
    </row>
    <row r="25" spans="1:14">
      <c r="A25" s="15" t="s">
        <v>22</v>
      </c>
      <c r="B25" s="30" t="s">
        <v>186</v>
      </c>
      <c r="C25" s="36"/>
      <c r="D25" s="1"/>
      <c r="E25" s="2"/>
      <c r="F25" s="16">
        <f t="shared" si="2"/>
        <v>0</v>
      </c>
      <c r="G25" s="17">
        <f t="shared" si="3"/>
        <v>0</v>
      </c>
      <c r="H25" s="29" t="s">
        <v>108</v>
      </c>
      <c r="I25" s="29">
        <v>30</v>
      </c>
      <c r="J25" s="18">
        <f t="shared" si="0"/>
        <v>0</v>
      </c>
      <c r="K25" s="18">
        <f t="shared" si="1"/>
        <v>0</v>
      </c>
      <c r="L25" s="18">
        <f t="shared" si="4"/>
        <v>0</v>
      </c>
      <c r="M25" s="18">
        <f t="shared" si="5"/>
        <v>0</v>
      </c>
      <c r="N25" s="18">
        <f t="shared" si="6"/>
        <v>0</v>
      </c>
    </row>
    <row r="26" spans="1:14">
      <c r="A26" s="15" t="s">
        <v>23</v>
      </c>
      <c r="B26" s="33" t="s">
        <v>187</v>
      </c>
      <c r="C26" s="36"/>
      <c r="D26" s="1"/>
      <c r="E26" s="2"/>
      <c r="F26" s="16">
        <f t="shared" si="2"/>
        <v>0</v>
      </c>
      <c r="G26" s="17">
        <f t="shared" si="3"/>
        <v>0</v>
      </c>
      <c r="H26" s="29" t="s">
        <v>108</v>
      </c>
      <c r="I26" s="29">
        <v>20</v>
      </c>
      <c r="J26" s="18">
        <f t="shared" si="0"/>
        <v>0</v>
      </c>
      <c r="K26" s="18">
        <f t="shared" si="1"/>
        <v>0</v>
      </c>
      <c r="L26" s="18">
        <f t="shared" si="4"/>
        <v>0</v>
      </c>
      <c r="M26" s="18">
        <f t="shared" si="5"/>
        <v>0</v>
      </c>
      <c r="N26" s="18">
        <f t="shared" si="6"/>
        <v>0</v>
      </c>
    </row>
    <row r="27" spans="1:14">
      <c r="A27" s="15" t="s">
        <v>24</v>
      </c>
      <c r="B27" s="33" t="s">
        <v>188</v>
      </c>
      <c r="C27" s="36"/>
      <c r="D27" s="1"/>
      <c r="E27" s="2"/>
      <c r="F27" s="16">
        <f t="shared" si="2"/>
        <v>0</v>
      </c>
      <c r="G27" s="17">
        <f t="shared" si="3"/>
        <v>0</v>
      </c>
      <c r="H27" s="29" t="s">
        <v>107</v>
      </c>
      <c r="I27" s="29">
        <v>20</v>
      </c>
      <c r="J27" s="18">
        <f t="shared" si="0"/>
        <v>0</v>
      </c>
      <c r="K27" s="18">
        <f t="shared" si="1"/>
        <v>0</v>
      </c>
      <c r="L27" s="18">
        <f t="shared" si="4"/>
        <v>0</v>
      </c>
      <c r="M27" s="18">
        <f t="shared" si="5"/>
        <v>0</v>
      </c>
      <c r="N27" s="18">
        <f t="shared" si="6"/>
        <v>0</v>
      </c>
    </row>
    <row r="28" spans="1:14">
      <c r="A28" s="15" t="s">
        <v>25</v>
      </c>
      <c r="B28" s="34" t="s">
        <v>189</v>
      </c>
      <c r="C28" s="36"/>
      <c r="D28" s="1"/>
      <c r="E28" s="2"/>
      <c r="F28" s="16">
        <f t="shared" si="2"/>
        <v>0</v>
      </c>
      <c r="G28" s="17">
        <f t="shared" si="3"/>
        <v>0</v>
      </c>
      <c r="H28" s="29" t="s">
        <v>107</v>
      </c>
      <c r="I28" s="29">
        <v>40</v>
      </c>
      <c r="J28" s="18">
        <f t="shared" si="0"/>
        <v>0</v>
      </c>
      <c r="K28" s="18">
        <f t="shared" si="1"/>
        <v>0</v>
      </c>
      <c r="L28" s="18">
        <f t="shared" si="4"/>
        <v>0</v>
      </c>
      <c r="M28" s="18">
        <f t="shared" si="5"/>
        <v>0</v>
      </c>
      <c r="N28" s="18">
        <f t="shared" si="6"/>
        <v>0</v>
      </c>
    </row>
    <row r="29" spans="1:14" ht="4.8" customHeight="1" thickBot="1">
      <c r="A29" s="37"/>
      <c r="B29" s="38"/>
      <c r="D29" s="23"/>
      <c r="E29" s="42"/>
      <c r="F29" s="39"/>
      <c r="G29" s="40"/>
      <c r="H29" s="41"/>
      <c r="I29" s="41"/>
      <c r="M29" s="4"/>
      <c r="N29" s="4"/>
    </row>
    <row r="30" spans="1:14" ht="14.4" thickBot="1">
      <c r="A30" s="19"/>
      <c r="I30" s="20" t="s">
        <v>63</v>
      </c>
      <c r="J30" s="21">
        <f>SUM(J5:J28)</f>
        <v>0</v>
      </c>
      <c r="K30" s="21">
        <f>SUM(K5:K28)</f>
        <v>0</v>
      </c>
      <c r="L30" s="21">
        <f>SUM(L5:L28)</f>
        <v>0</v>
      </c>
      <c r="M30" s="21">
        <f>SUM(M5:M28)</f>
        <v>0</v>
      </c>
      <c r="N30" s="21">
        <f>SUM(N5:N28)</f>
        <v>0</v>
      </c>
    </row>
    <row r="31" spans="1:14">
      <c r="A31" s="19"/>
    </row>
    <row r="32" spans="1:14">
      <c r="A32" s="19"/>
      <c r="I32" s="22"/>
      <c r="J32" s="23"/>
      <c r="K32" s="23"/>
      <c r="L32" s="23"/>
    </row>
    <row r="33" spans="1:12">
      <c r="A33" s="19"/>
    </row>
    <row r="34" spans="1:12">
      <c r="A34" s="19"/>
    </row>
    <row r="35" spans="1:12">
      <c r="A35" s="19"/>
    </row>
    <row r="36" spans="1:12">
      <c r="A36" s="19"/>
    </row>
    <row r="37" spans="1:12">
      <c r="A37" s="19"/>
      <c r="D37" s="6"/>
      <c r="E37" s="6"/>
      <c r="G37" s="6"/>
      <c r="J37" s="6"/>
      <c r="K37" s="6"/>
      <c r="L37" s="6"/>
    </row>
    <row r="38" spans="1:12">
      <c r="A38" s="19"/>
      <c r="D38" s="6"/>
      <c r="E38" s="6"/>
      <c r="G38" s="6"/>
      <c r="J38" s="6"/>
      <c r="K38" s="6"/>
      <c r="L38" s="6"/>
    </row>
    <row r="39" spans="1:12">
      <c r="A39" s="19"/>
      <c r="D39" s="6"/>
      <c r="E39" s="6"/>
      <c r="G39" s="6"/>
      <c r="J39" s="6"/>
      <c r="K39" s="6"/>
      <c r="L39" s="6"/>
    </row>
    <row r="40" spans="1:12">
      <c r="D40" s="6"/>
      <c r="E40" s="6"/>
      <c r="G40" s="6"/>
      <c r="J40" s="6"/>
      <c r="K40" s="6"/>
      <c r="L40" s="6"/>
    </row>
    <row r="41" spans="1:12">
      <c r="D41" s="6"/>
      <c r="E41" s="6"/>
      <c r="G41" s="6"/>
      <c r="J41" s="6"/>
      <c r="K41" s="6"/>
      <c r="L41" s="6"/>
    </row>
  </sheetData>
  <sheetProtection algorithmName="SHA-512" hashValue="oKm0JwwuUupe7etgNNHDliHMhZ2VFVHOyfhvc0RHmEyoKbb5f+5NBbV+kPf/3DJiGlcvJ1oJh/QP3pxT7DEMyw==" saltValue="p7KYn5hI7e2hPe+XiyuKFw==" spinCount="100000" sheet="1" formatCells="0" formatColumns="0" formatRows="0"/>
  <mergeCells count="1">
    <mergeCell ref="A2:N2"/>
  </mergeCells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D37D0-4D4A-4FF5-B013-F1A54E584D2F}">
  <sheetPr>
    <pageSetUpPr fitToPage="1"/>
  </sheetPr>
  <dimension ref="A1:N38"/>
  <sheetViews>
    <sheetView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15" t="s">
        <v>2</v>
      </c>
      <c r="B5" s="27" t="s">
        <v>193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107</v>
      </c>
      <c r="I5" s="29">
        <v>700</v>
      </c>
      <c r="J5" s="18">
        <f t="shared" ref="J5:J25" si="0">D5*I5</f>
        <v>0</v>
      </c>
      <c r="K5" s="18">
        <f t="shared" ref="K5:K25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>
      <c r="A6" s="15" t="s">
        <v>3</v>
      </c>
      <c r="B6" s="28" t="s">
        <v>194</v>
      </c>
      <c r="C6" s="35"/>
      <c r="D6" s="1"/>
      <c r="E6" s="2"/>
      <c r="F6" s="16">
        <f t="shared" ref="F6:F25" si="2">ROUND((D6*E6),2)</f>
        <v>0</v>
      </c>
      <c r="G6" s="17">
        <f t="shared" ref="G6:G25" si="3">ROUND((D6*(1+E6)),2)</f>
        <v>0</v>
      </c>
      <c r="H6" s="29" t="s">
        <v>108</v>
      </c>
      <c r="I6" s="29">
        <v>20</v>
      </c>
      <c r="J6" s="18">
        <f t="shared" si="0"/>
        <v>0</v>
      </c>
      <c r="K6" s="18">
        <f t="shared" si="1"/>
        <v>0</v>
      </c>
      <c r="L6" s="18">
        <f t="shared" ref="L6:L25" si="4">G6*I6</f>
        <v>0</v>
      </c>
      <c r="M6" s="18">
        <f t="shared" ref="M6:M25" si="5">L6*50%</f>
        <v>0</v>
      </c>
      <c r="N6" s="18">
        <f t="shared" ref="N6:N25" si="6">L6+M6</f>
        <v>0</v>
      </c>
    </row>
    <row r="7" spans="1:14" ht="22.8">
      <c r="A7" s="15" t="s">
        <v>4</v>
      </c>
      <c r="B7" s="27" t="s">
        <v>195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107</v>
      </c>
      <c r="I7" s="29">
        <v>1500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>
      <c r="A8" s="15" t="s">
        <v>5</v>
      </c>
      <c r="B8" s="28" t="s">
        <v>196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107</v>
      </c>
      <c r="I8" s="29">
        <v>1500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>
      <c r="A9" s="15" t="s">
        <v>6</v>
      </c>
      <c r="B9" s="27" t="s">
        <v>197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107</v>
      </c>
      <c r="I9" s="29">
        <v>500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>
      <c r="A10" s="15" t="s">
        <v>7</v>
      </c>
      <c r="B10" s="28" t="s">
        <v>198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107</v>
      </c>
      <c r="I10" s="29">
        <v>27500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 ht="22.8">
      <c r="A11" s="15" t="s">
        <v>8</v>
      </c>
      <c r="B11" s="27" t="s">
        <v>199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107</v>
      </c>
      <c r="I11" s="29">
        <v>1400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>
      <c r="A12" s="15" t="s">
        <v>9</v>
      </c>
      <c r="B12" s="28" t="s">
        <v>200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107</v>
      </c>
      <c r="I12" s="29">
        <v>1500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>
      <c r="A13" s="15" t="s">
        <v>10</v>
      </c>
      <c r="B13" s="28" t="s">
        <v>201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107</v>
      </c>
      <c r="I13" s="29">
        <v>100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>
      <c r="A14" s="15" t="s">
        <v>11</v>
      </c>
      <c r="B14" s="28" t="s">
        <v>202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107</v>
      </c>
      <c r="I14" s="29">
        <v>1000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>
      <c r="A15" s="15" t="s">
        <v>12</v>
      </c>
      <c r="B15" s="27" t="s">
        <v>203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107</v>
      </c>
      <c r="I15" s="29">
        <v>2000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 ht="22.8">
      <c r="A16" s="15" t="s">
        <v>13</v>
      </c>
      <c r="B16" s="28" t="s">
        <v>204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107</v>
      </c>
      <c r="I16" s="29">
        <v>40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>
      <c r="A17" s="15" t="s">
        <v>14</v>
      </c>
      <c r="B17" s="27" t="s">
        <v>205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108</v>
      </c>
      <c r="I17" s="29">
        <v>50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>
      <c r="A18" s="15" t="s">
        <v>15</v>
      </c>
      <c r="B18" s="27" t="s">
        <v>206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108</v>
      </c>
      <c r="I18" s="29">
        <v>30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>
      <c r="A19" s="15" t="s">
        <v>16</v>
      </c>
      <c r="B19" s="28" t="s">
        <v>213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108</v>
      </c>
      <c r="I19" s="29">
        <v>50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>
      <c r="A20" s="15" t="s">
        <v>17</v>
      </c>
      <c r="B20" s="28" t="s">
        <v>207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107</v>
      </c>
      <c r="I20" s="29">
        <v>400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>
      <c r="A21" s="15" t="s">
        <v>18</v>
      </c>
      <c r="B21" s="27" t="s">
        <v>208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107</v>
      </c>
      <c r="I21" s="29">
        <v>800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>
      <c r="A22" s="15" t="s">
        <v>19</v>
      </c>
      <c r="B22" s="28" t="s">
        <v>209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107</v>
      </c>
      <c r="I22" s="29">
        <v>800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>
      <c r="A23" s="15" t="s">
        <v>20</v>
      </c>
      <c r="B23" s="33" t="s">
        <v>210</v>
      </c>
      <c r="C23" s="36"/>
      <c r="D23" s="1"/>
      <c r="E23" s="2"/>
      <c r="F23" s="16">
        <f t="shared" si="2"/>
        <v>0</v>
      </c>
      <c r="G23" s="17">
        <f t="shared" si="3"/>
        <v>0</v>
      </c>
      <c r="H23" s="29" t="s">
        <v>108</v>
      </c>
      <c r="I23" s="29">
        <v>10</v>
      </c>
      <c r="J23" s="18">
        <f t="shared" si="0"/>
        <v>0</v>
      </c>
      <c r="K23" s="18">
        <f t="shared" si="1"/>
        <v>0</v>
      </c>
      <c r="L23" s="18">
        <f t="shared" si="4"/>
        <v>0</v>
      </c>
      <c r="M23" s="18">
        <f t="shared" si="5"/>
        <v>0</v>
      </c>
      <c r="N23" s="18">
        <f t="shared" si="6"/>
        <v>0</v>
      </c>
    </row>
    <row r="24" spans="1:14" ht="22.8">
      <c r="A24" s="15" t="s">
        <v>21</v>
      </c>
      <c r="B24" s="33" t="s">
        <v>211</v>
      </c>
      <c r="C24" s="36"/>
      <c r="D24" s="1"/>
      <c r="E24" s="2"/>
      <c r="F24" s="16">
        <f t="shared" si="2"/>
        <v>0</v>
      </c>
      <c r="G24" s="17">
        <f t="shared" si="3"/>
        <v>0</v>
      </c>
      <c r="H24" s="29" t="s">
        <v>107</v>
      </c>
      <c r="I24" s="29">
        <v>115</v>
      </c>
      <c r="J24" s="18">
        <f t="shared" si="0"/>
        <v>0</v>
      </c>
      <c r="K24" s="18">
        <f t="shared" si="1"/>
        <v>0</v>
      </c>
      <c r="L24" s="18">
        <f t="shared" si="4"/>
        <v>0</v>
      </c>
      <c r="M24" s="18">
        <f t="shared" si="5"/>
        <v>0</v>
      </c>
      <c r="N24" s="18">
        <f t="shared" si="6"/>
        <v>0</v>
      </c>
    </row>
    <row r="25" spans="1:14">
      <c r="A25" s="15" t="s">
        <v>22</v>
      </c>
      <c r="B25" s="34" t="s">
        <v>212</v>
      </c>
      <c r="C25" s="36"/>
      <c r="D25" s="1"/>
      <c r="E25" s="2"/>
      <c r="F25" s="16">
        <f t="shared" si="2"/>
        <v>0</v>
      </c>
      <c r="G25" s="17">
        <f t="shared" si="3"/>
        <v>0</v>
      </c>
      <c r="H25" s="29" t="s">
        <v>108</v>
      </c>
      <c r="I25" s="29">
        <v>10</v>
      </c>
      <c r="J25" s="18">
        <f t="shared" si="0"/>
        <v>0</v>
      </c>
      <c r="K25" s="18">
        <f t="shared" si="1"/>
        <v>0</v>
      </c>
      <c r="L25" s="18">
        <f t="shared" si="4"/>
        <v>0</v>
      </c>
      <c r="M25" s="18">
        <f t="shared" si="5"/>
        <v>0</v>
      </c>
      <c r="N25" s="18">
        <f t="shared" si="6"/>
        <v>0</v>
      </c>
    </row>
    <row r="26" spans="1:14" ht="4.8" customHeight="1" thickBot="1">
      <c r="A26" s="37"/>
      <c r="B26" s="38"/>
      <c r="D26" s="23"/>
      <c r="E26" s="42"/>
      <c r="F26" s="39"/>
      <c r="G26" s="40"/>
      <c r="H26" s="41"/>
      <c r="I26" s="41"/>
      <c r="M26" s="4"/>
      <c r="N26" s="4"/>
    </row>
    <row r="27" spans="1:14" ht="14.4" thickBot="1">
      <c r="A27" s="19"/>
      <c r="I27" s="20" t="s">
        <v>63</v>
      </c>
      <c r="J27" s="21">
        <f>SUM(J5:J25)</f>
        <v>0</v>
      </c>
      <c r="K27" s="21">
        <f>SUM(K5:K25)</f>
        <v>0</v>
      </c>
      <c r="L27" s="21">
        <f>SUM(L5:L25)</f>
        <v>0</v>
      </c>
      <c r="M27" s="21">
        <f>SUM(M5:M25)</f>
        <v>0</v>
      </c>
      <c r="N27" s="21">
        <f>SUM(N5:N25)</f>
        <v>0</v>
      </c>
    </row>
    <row r="28" spans="1:14">
      <c r="A28" s="19"/>
    </row>
    <row r="29" spans="1:14">
      <c r="A29" s="19"/>
      <c r="I29" s="22"/>
      <c r="J29" s="23"/>
      <c r="K29" s="23"/>
      <c r="L29" s="23"/>
    </row>
    <row r="30" spans="1:14">
      <c r="A30" s="19"/>
    </row>
    <row r="31" spans="1:14">
      <c r="A31" s="19"/>
    </row>
    <row r="32" spans="1:14">
      <c r="A32" s="19"/>
    </row>
    <row r="33" spans="1:12">
      <c r="A33" s="19"/>
    </row>
    <row r="34" spans="1:12">
      <c r="A34" s="19"/>
      <c r="D34" s="6"/>
      <c r="E34" s="6"/>
      <c r="G34" s="6"/>
      <c r="J34" s="6"/>
      <c r="K34" s="6"/>
      <c r="L34" s="6"/>
    </row>
    <row r="35" spans="1:12">
      <c r="A35" s="19"/>
      <c r="D35" s="6"/>
      <c r="E35" s="6"/>
      <c r="G35" s="6"/>
      <c r="J35" s="6"/>
      <c r="K35" s="6"/>
      <c r="L35" s="6"/>
    </row>
    <row r="36" spans="1:12">
      <c r="A36" s="19"/>
      <c r="D36" s="6"/>
      <c r="E36" s="6"/>
      <c r="G36" s="6"/>
      <c r="J36" s="6"/>
      <c r="K36" s="6"/>
      <c r="L36" s="6"/>
    </row>
    <row r="37" spans="1:12">
      <c r="D37" s="6"/>
      <c r="E37" s="6"/>
      <c r="G37" s="6"/>
      <c r="J37" s="6"/>
      <c r="K37" s="6"/>
      <c r="L37" s="6"/>
    </row>
    <row r="38" spans="1:12">
      <c r="D38" s="6"/>
      <c r="E38" s="6"/>
      <c r="G38" s="6"/>
      <c r="J38" s="6"/>
      <c r="K38" s="6"/>
      <c r="L38" s="6"/>
    </row>
  </sheetData>
  <sheetProtection algorithmName="SHA-512" hashValue="Qz61OYPpwGKDdznX9/1EDI13nDxqKMgcK3rywFtJYn0x0Z5rVrV/RKzth/og1K4o9fecFWAsXTaI6YOtlIGTCw==" saltValue="7/2JDKi5na08ak4rLOm6MA==" spinCount="100000" sheet="1" formatCells="0" formatColumns="0" formatRows="0"/>
  <mergeCells count="1">
    <mergeCell ref="A2:N2"/>
  </mergeCells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ECCBF-8C38-4B5F-8C7D-DED691FA693A}">
  <sheetPr>
    <pageSetUpPr fitToPage="1"/>
  </sheetPr>
  <dimension ref="A1:N85"/>
  <sheetViews>
    <sheetView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15" t="s">
        <v>2</v>
      </c>
      <c r="B5" s="27" t="s">
        <v>214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107</v>
      </c>
      <c r="I5" s="29">
        <v>20</v>
      </c>
      <c r="J5" s="18">
        <f t="shared" ref="J5:J68" si="0">D5*I5</f>
        <v>0</v>
      </c>
      <c r="K5" s="18">
        <f t="shared" ref="K5:K68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>
      <c r="A6" s="15" t="s">
        <v>3</v>
      </c>
      <c r="B6" s="28" t="s">
        <v>215</v>
      </c>
      <c r="C6" s="35"/>
      <c r="D6" s="1"/>
      <c r="E6" s="2"/>
      <c r="F6" s="16">
        <f t="shared" ref="F6:F69" si="2">ROUND((D6*E6),2)</f>
        <v>0</v>
      </c>
      <c r="G6" s="17">
        <f t="shared" ref="G6:G69" si="3">ROUND((D6*(1+E6)),2)</f>
        <v>0</v>
      </c>
      <c r="H6" s="29" t="s">
        <v>108</v>
      </c>
      <c r="I6" s="29">
        <v>30</v>
      </c>
      <c r="J6" s="18">
        <f t="shared" si="0"/>
        <v>0</v>
      </c>
      <c r="K6" s="18">
        <f t="shared" si="1"/>
        <v>0</v>
      </c>
      <c r="L6" s="18">
        <f t="shared" ref="L6:L69" si="4">G6*I6</f>
        <v>0</v>
      </c>
      <c r="M6" s="18">
        <f t="shared" ref="M6:M69" si="5">L6*50%</f>
        <v>0</v>
      </c>
      <c r="N6" s="18">
        <f t="shared" ref="N6:N69" si="6">L6+M6</f>
        <v>0</v>
      </c>
    </row>
    <row r="7" spans="1:14">
      <c r="A7" s="15" t="s">
        <v>4</v>
      </c>
      <c r="B7" s="27" t="s">
        <v>216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107</v>
      </c>
      <c r="I7" s="29">
        <v>40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>
      <c r="A8" s="15" t="s">
        <v>5</v>
      </c>
      <c r="B8" s="28" t="s">
        <v>217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108</v>
      </c>
      <c r="I8" s="29">
        <v>50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>
      <c r="A9" s="15" t="s">
        <v>6</v>
      </c>
      <c r="B9" s="27" t="s">
        <v>218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107</v>
      </c>
      <c r="I9" s="29">
        <v>15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>
      <c r="A10" s="15" t="s">
        <v>7</v>
      </c>
      <c r="B10" s="28" t="s">
        <v>219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108</v>
      </c>
      <c r="I10" s="29">
        <v>10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>
      <c r="A11" s="15" t="s">
        <v>8</v>
      </c>
      <c r="B11" s="27" t="s">
        <v>220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107</v>
      </c>
      <c r="I11" s="29">
        <v>20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>
      <c r="A12" s="15" t="s">
        <v>9</v>
      </c>
      <c r="B12" s="28" t="s">
        <v>221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108</v>
      </c>
      <c r="I12" s="29">
        <v>440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 ht="22.8">
      <c r="A13" s="15" t="s">
        <v>10</v>
      </c>
      <c r="B13" s="28" t="s">
        <v>222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108</v>
      </c>
      <c r="I13" s="29">
        <v>50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>
      <c r="A14" s="15" t="s">
        <v>11</v>
      </c>
      <c r="B14" s="28" t="s">
        <v>275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108</v>
      </c>
      <c r="I14" s="29">
        <v>440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>
      <c r="A15" s="15" t="s">
        <v>12</v>
      </c>
      <c r="B15" s="27" t="s">
        <v>223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108</v>
      </c>
      <c r="I15" s="29">
        <v>30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>
      <c r="A16" s="15" t="s">
        <v>13</v>
      </c>
      <c r="B16" s="28" t="s">
        <v>224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108</v>
      </c>
      <c r="I16" s="29">
        <v>80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>
      <c r="A17" s="15" t="s">
        <v>14</v>
      </c>
      <c r="B17" s="27" t="s">
        <v>225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107</v>
      </c>
      <c r="I17" s="29">
        <v>70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>
      <c r="A18" s="15" t="s">
        <v>15</v>
      </c>
      <c r="B18" s="27" t="s">
        <v>226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108</v>
      </c>
      <c r="I18" s="29">
        <v>20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>
      <c r="A19" s="15" t="s">
        <v>16</v>
      </c>
      <c r="B19" s="28" t="s">
        <v>227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108</v>
      </c>
      <c r="I19" s="29">
        <v>110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>
      <c r="A20" s="15" t="s">
        <v>17</v>
      </c>
      <c r="B20" s="28" t="s">
        <v>228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108</v>
      </c>
      <c r="I20" s="29">
        <v>60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>
      <c r="A21" s="15" t="s">
        <v>18</v>
      </c>
      <c r="B21" s="27" t="s">
        <v>229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108</v>
      </c>
      <c r="I21" s="29">
        <v>50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>
      <c r="A22" s="15" t="s">
        <v>19</v>
      </c>
      <c r="B22" s="28" t="s">
        <v>230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108</v>
      </c>
      <c r="I22" s="29">
        <v>10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>
      <c r="A23" s="15" t="s">
        <v>20</v>
      </c>
      <c r="B23" s="33" t="s">
        <v>231</v>
      </c>
      <c r="C23" s="36"/>
      <c r="D23" s="1"/>
      <c r="E23" s="2"/>
      <c r="F23" s="16">
        <f t="shared" si="2"/>
        <v>0</v>
      </c>
      <c r="G23" s="17">
        <f t="shared" si="3"/>
        <v>0</v>
      </c>
      <c r="H23" s="29" t="s">
        <v>108</v>
      </c>
      <c r="I23" s="29">
        <v>800</v>
      </c>
      <c r="J23" s="18">
        <f t="shared" si="0"/>
        <v>0</v>
      </c>
      <c r="K23" s="18">
        <f t="shared" si="1"/>
        <v>0</v>
      </c>
      <c r="L23" s="18">
        <f t="shared" si="4"/>
        <v>0</v>
      </c>
      <c r="M23" s="18">
        <f t="shared" si="5"/>
        <v>0</v>
      </c>
      <c r="N23" s="18">
        <f t="shared" si="6"/>
        <v>0</v>
      </c>
    </row>
    <row r="24" spans="1:14" ht="34.200000000000003">
      <c r="A24" s="15" t="s">
        <v>21</v>
      </c>
      <c r="B24" s="33" t="s">
        <v>232</v>
      </c>
      <c r="C24" s="36"/>
      <c r="D24" s="1"/>
      <c r="E24" s="2"/>
      <c r="F24" s="16">
        <f t="shared" si="2"/>
        <v>0</v>
      </c>
      <c r="G24" s="17">
        <f t="shared" si="3"/>
        <v>0</v>
      </c>
      <c r="H24" s="29" t="s">
        <v>107</v>
      </c>
      <c r="I24" s="29">
        <v>11000</v>
      </c>
      <c r="J24" s="18">
        <f t="shared" si="0"/>
        <v>0</v>
      </c>
      <c r="K24" s="18">
        <f t="shared" si="1"/>
        <v>0</v>
      </c>
      <c r="L24" s="18">
        <f t="shared" si="4"/>
        <v>0</v>
      </c>
      <c r="M24" s="18">
        <f t="shared" si="5"/>
        <v>0</v>
      </c>
      <c r="N24" s="18">
        <f t="shared" si="6"/>
        <v>0</v>
      </c>
    </row>
    <row r="25" spans="1:14">
      <c r="A25" s="15" t="s">
        <v>22</v>
      </c>
      <c r="B25" s="30" t="s">
        <v>233</v>
      </c>
      <c r="C25" s="36"/>
      <c r="D25" s="1"/>
      <c r="E25" s="2"/>
      <c r="F25" s="16">
        <f t="shared" si="2"/>
        <v>0</v>
      </c>
      <c r="G25" s="17">
        <f t="shared" si="3"/>
        <v>0</v>
      </c>
      <c r="H25" s="29" t="s">
        <v>107</v>
      </c>
      <c r="I25" s="29">
        <v>20</v>
      </c>
      <c r="J25" s="18">
        <f t="shared" si="0"/>
        <v>0</v>
      </c>
      <c r="K25" s="18">
        <f t="shared" si="1"/>
        <v>0</v>
      </c>
      <c r="L25" s="18">
        <f t="shared" si="4"/>
        <v>0</v>
      </c>
      <c r="M25" s="18">
        <f t="shared" si="5"/>
        <v>0</v>
      </c>
      <c r="N25" s="18">
        <f t="shared" si="6"/>
        <v>0</v>
      </c>
    </row>
    <row r="26" spans="1:14" ht="22.8">
      <c r="A26" s="15" t="s">
        <v>23</v>
      </c>
      <c r="B26" s="33" t="s">
        <v>234</v>
      </c>
      <c r="C26" s="36"/>
      <c r="D26" s="1"/>
      <c r="E26" s="2"/>
      <c r="F26" s="16">
        <f t="shared" si="2"/>
        <v>0</v>
      </c>
      <c r="G26" s="17">
        <f t="shared" si="3"/>
        <v>0</v>
      </c>
      <c r="H26" s="29" t="s">
        <v>108</v>
      </c>
      <c r="I26" s="29">
        <v>800</v>
      </c>
      <c r="J26" s="18">
        <f t="shared" si="0"/>
        <v>0</v>
      </c>
      <c r="K26" s="18">
        <f t="shared" si="1"/>
        <v>0</v>
      </c>
      <c r="L26" s="18">
        <f t="shared" si="4"/>
        <v>0</v>
      </c>
      <c r="M26" s="18">
        <f t="shared" si="5"/>
        <v>0</v>
      </c>
      <c r="N26" s="18">
        <f t="shared" si="6"/>
        <v>0</v>
      </c>
    </row>
    <row r="27" spans="1:14" ht="22.8">
      <c r="A27" s="15" t="s">
        <v>24</v>
      </c>
      <c r="B27" s="33" t="s">
        <v>235</v>
      </c>
      <c r="C27" s="36"/>
      <c r="D27" s="1"/>
      <c r="E27" s="2"/>
      <c r="F27" s="16">
        <f t="shared" si="2"/>
        <v>0</v>
      </c>
      <c r="G27" s="17">
        <f t="shared" si="3"/>
        <v>0</v>
      </c>
      <c r="H27" s="29" t="s">
        <v>108</v>
      </c>
      <c r="I27" s="29">
        <v>160</v>
      </c>
      <c r="J27" s="18">
        <f t="shared" si="0"/>
        <v>0</v>
      </c>
      <c r="K27" s="18">
        <f t="shared" si="1"/>
        <v>0</v>
      </c>
      <c r="L27" s="18">
        <f t="shared" si="4"/>
        <v>0</v>
      </c>
      <c r="M27" s="18">
        <f t="shared" si="5"/>
        <v>0</v>
      </c>
      <c r="N27" s="18">
        <f t="shared" si="6"/>
        <v>0</v>
      </c>
    </row>
    <row r="28" spans="1:14" ht="68.400000000000006">
      <c r="A28" s="15" t="s">
        <v>25</v>
      </c>
      <c r="B28" s="30" t="s">
        <v>236</v>
      </c>
      <c r="C28" s="36"/>
      <c r="D28" s="1"/>
      <c r="E28" s="2"/>
      <c r="F28" s="16">
        <f t="shared" si="2"/>
        <v>0</v>
      </c>
      <c r="G28" s="17">
        <f t="shared" si="3"/>
        <v>0</v>
      </c>
      <c r="H28" s="29" t="s">
        <v>108</v>
      </c>
      <c r="I28" s="29">
        <v>600</v>
      </c>
      <c r="J28" s="18">
        <f t="shared" si="0"/>
        <v>0</v>
      </c>
      <c r="K28" s="18">
        <f t="shared" si="1"/>
        <v>0</v>
      </c>
      <c r="L28" s="18">
        <f t="shared" si="4"/>
        <v>0</v>
      </c>
      <c r="M28" s="18">
        <f t="shared" si="5"/>
        <v>0</v>
      </c>
      <c r="N28" s="18">
        <f t="shared" si="6"/>
        <v>0</v>
      </c>
    </row>
    <row r="29" spans="1:14">
      <c r="A29" s="15" t="s">
        <v>26</v>
      </c>
      <c r="B29" s="33" t="s">
        <v>276</v>
      </c>
      <c r="C29" s="36"/>
      <c r="D29" s="1"/>
      <c r="E29" s="2"/>
      <c r="F29" s="16">
        <f t="shared" si="2"/>
        <v>0</v>
      </c>
      <c r="G29" s="17">
        <f t="shared" si="3"/>
        <v>0</v>
      </c>
      <c r="H29" s="29" t="s">
        <v>107</v>
      </c>
      <c r="I29" s="29">
        <v>100</v>
      </c>
      <c r="J29" s="18">
        <f t="shared" si="0"/>
        <v>0</v>
      </c>
      <c r="K29" s="18">
        <f t="shared" si="1"/>
        <v>0</v>
      </c>
      <c r="L29" s="18">
        <f t="shared" si="4"/>
        <v>0</v>
      </c>
      <c r="M29" s="18">
        <f t="shared" si="5"/>
        <v>0</v>
      </c>
      <c r="N29" s="18">
        <f t="shared" si="6"/>
        <v>0</v>
      </c>
    </row>
    <row r="30" spans="1:14" ht="22.8">
      <c r="A30" s="15" t="s">
        <v>27</v>
      </c>
      <c r="B30" s="30" t="s">
        <v>237</v>
      </c>
      <c r="C30" s="36"/>
      <c r="D30" s="1"/>
      <c r="E30" s="2"/>
      <c r="F30" s="16">
        <f t="shared" si="2"/>
        <v>0</v>
      </c>
      <c r="G30" s="17">
        <f t="shared" si="3"/>
        <v>0</v>
      </c>
      <c r="H30" s="29" t="s">
        <v>108</v>
      </c>
      <c r="I30" s="29"/>
      <c r="J30" s="18">
        <f t="shared" si="0"/>
        <v>0</v>
      </c>
      <c r="K30" s="18">
        <f t="shared" si="1"/>
        <v>0</v>
      </c>
      <c r="L30" s="18">
        <f t="shared" si="4"/>
        <v>0</v>
      </c>
      <c r="M30" s="18">
        <f t="shared" si="5"/>
        <v>0</v>
      </c>
      <c r="N30" s="18">
        <f t="shared" si="6"/>
        <v>0</v>
      </c>
    </row>
    <row r="31" spans="1:14">
      <c r="A31" s="15" t="s">
        <v>28</v>
      </c>
      <c r="B31" s="33" t="s">
        <v>238</v>
      </c>
      <c r="C31" s="36"/>
      <c r="D31" s="1"/>
      <c r="E31" s="2"/>
      <c r="F31" s="16">
        <f t="shared" si="2"/>
        <v>0</v>
      </c>
      <c r="G31" s="17">
        <f t="shared" si="3"/>
        <v>0</v>
      </c>
      <c r="H31" s="29" t="s">
        <v>107</v>
      </c>
      <c r="I31" s="29">
        <v>20</v>
      </c>
      <c r="J31" s="18">
        <f t="shared" si="0"/>
        <v>0</v>
      </c>
      <c r="K31" s="18">
        <f t="shared" si="1"/>
        <v>0</v>
      </c>
      <c r="L31" s="18">
        <f t="shared" si="4"/>
        <v>0</v>
      </c>
      <c r="M31" s="18">
        <f t="shared" si="5"/>
        <v>0</v>
      </c>
      <c r="N31" s="18">
        <f t="shared" si="6"/>
        <v>0</v>
      </c>
    </row>
    <row r="32" spans="1:14">
      <c r="A32" s="15" t="s">
        <v>29</v>
      </c>
      <c r="B32" s="30" t="s">
        <v>239</v>
      </c>
      <c r="C32" s="36"/>
      <c r="D32" s="1"/>
      <c r="E32" s="2"/>
      <c r="F32" s="16">
        <f t="shared" si="2"/>
        <v>0</v>
      </c>
      <c r="G32" s="17">
        <f t="shared" si="3"/>
        <v>0</v>
      </c>
      <c r="H32" s="29" t="s">
        <v>108</v>
      </c>
      <c r="I32" s="29">
        <v>30</v>
      </c>
      <c r="J32" s="18">
        <f t="shared" si="0"/>
        <v>0</v>
      </c>
      <c r="K32" s="18">
        <f t="shared" si="1"/>
        <v>0</v>
      </c>
      <c r="L32" s="18">
        <f t="shared" si="4"/>
        <v>0</v>
      </c>
      <c r="M32" s="18">
        <f t="shared" si="5"/>
        <v>0</v>
      </c>
      <c r="N32" s="18">
        <f t="shared" si="6"/>
        <v>0</v>
      </c>
    </row>
    <row r="33" spans="1:14">
      <c r="A33" s="15" t="s">
        <v>30</v>
      </c>
      <c r="B33" s="33" t="s">
        <v>240</v>
      </c>
      <c r="C33" s="36"/>
      <c r="D33" s="1"/>
      <c r="E33" s="2"/>
      <c r="F33" s="16">
        <f t="shared" si="2"/>
        <v>0</v>
      </c>
      <c r="G33" s="17">
        <f t="shared" si="3"/>
        <v>0</v>
      </c>
      <c r="H33" s="29" t="s">
        <v>107</v>
      </c>
      <c r="I33" s="29">
        <v>350</v>
      </c>
      <c r="J33" s="18">
        <f t="shared" si="0"/>
        <v>0</v>
      </c>
      <c r="K33" s="18">
        <f t="shared" si="1"/>
        <v>0</v>
      </c>
      <c r="L33" s="18">
        <f t="shared" si="4"/>
        <v>0</v>
      </c>
      <c r="M33" s="18">
        <f t="shared" si="5"/>
        <v>0</v>
      </c>
      <c r="N33" s="18">
        <f t="shared" si="6"/>
        <v>0</v>
      </c>
    </row>
    <row r="34" spans="1:14">
      <c r="A34" s="15" t="s">
        <v>31</v>
      </c>
      <c r="B34" s="30" t="s">
        <v>241</v>
      </c>
      <c r="C34" s="36"/>
      <c r="D34" s="1"/>
      <c r="E34" s="2"/>
      <c r="F34" s="16">
        <f t="shared" si="2"/>
        <v>0</v>
      </c>
      <c r="G34" s="17">
        <f t="shared" si="3"/>
        <v>0</v>
      </c>
      <c r="H34" s="29" t="s">
        <v>108</v>
      </c>
      <c r="I34" s="29">
        <v>20</v>
      </c>
      <c r="J34" s="18">
        <f t="shared" si="0"/>
        <v>0</v>
      </c>
      <c r="K34" s="18">
        <f t="shared" si="1"/>
        <v>0</v>
      </c>
      <c r="L34" s="18">
        <f t="shared" si="4"/>
        <v>0</v>
      </c>
      <c r="M34" s="18">
        <f t="shared" si="5"/>
        <v>0</v>
      </c>
      <c r="N34" s="18">
        <f t="shared" si="6"/>
        <v>0</v>
      </c>
    </row>
    <row r="35" spans="1:14">
      <c r="A35" s="15" t="s">
        <v>32</v>
      </c>
      <c r="B35" s="33" t="s">
        <v>242</v>
      </c>
      <c r="C35" s="36"/>
      <c r="D35" s="1"/>
      <c r="E35" s="2"/>
      <c r="F35" s="16">
        <f t="shared" si="2"/>
        <v>0</v>
      </c>
      <c r="G35" s="17">
        <f t="shared" si="3"/>
        <v>0</v>
      </c>
      <c r="H35" s="29" t="s">
        <v>108</v>
      </c>
      <c r="I35" s="29">
        <v>20</v>
      </c>
      <c r="J35" s="18">
        <f t="shared" si="0"/>
        <v>0</v>
      </c>
      <c r="K35" s="18">
        <f t="shared" si="1"/>
        <v>0</v>
      </c>
      <c r="L35" s="18">
        <f t="shared" si="4"/>
        <v>0</v>
      </c>
      <c r="M35" s="18">
        <f t="shared" si="5"/>
        <v>0</v>
      </c>
      <c r="N35" s="18">
        <f t="shared" si="6"/>
        <v>0</v>
      </c>
    </row>
    <row r="36" spans="1:14">
      <c r="A36" s="15" t="s">
        <v>33</v>
      </c>
      <c r="B36" s="33" t="s">
        <v>277</v>
      </c>
      <c r="C36" s="36"/>
      <c r="D36" s="1"/>
      <c r="E36" s="2"/>
      <c r="F36" s="16">
        <f t="shared" si="2"/>
        <v>0</v>
      </c>
      <c r="G36" s="17">
        <f t="shared" si="3"/>
        <v>0</v>
      </c>
      <c r="H36" s="29" t="s">
        <v>107</v>
      </c>
      <c r="I36" s="29">
        <v>20</v>
      </c>
      <c r="J36" s="18">
        <f t="shared" si="0"/>
        <v>0</v>
      </c>
      <c r="K36" s="18">
        <f t="shared" si="1"/>
        <v>0</v>
      </c>
      <c r="L36" s="18">
        <f t="shared" si="4"/>
        <v>0</v>
      </c>
      <c r="M36" s="18">
        <f t="shared" si="5"/>
        <v>0</v>
      </c>
      <c r="N36" s="18">
        <f t="shared" si="6"/>
        <v>0</v>
      </c>
    </row>
    <row r="37" spans="1:14" ht="22.8">
      <c r="A37" s="15" t="s">
        <v>34</v>
      </c>
      <c r="B37" s="33" t="s">
        <v>243</v>
      </c>
      <c r="C37" s="36"/>
      <c r="D37" s="1"/>
      <c r="E37" s="2"/>
      <c r="F37" s="16">
        <f t="shared" si="2"/>
        <v>0</v>
      </c>
      <c r="G37" s="17">
        <f t="shared" si="3"/>
        <v>0</v>
      </c>
      <c r="H37" s="29" t="s">
        <v>108</v>
      </c>
      <c r="I37" s="29">
        <v>100</v>
      </c>
      <c r="J37" s="18">
        <f t="shared" si="0"/>
        <v>0</v>
      </c>
      <c r="K37" s="18">
        <f t="shared" si="1"/>
        <v>0</v>
      </c>
      <c r="L37" s="18">
        <f t="shared" si="4"/>
        <v>0</v>
      </c>
      <c r="M37" s="18">
        <f t="shared" si="5"/>
        <v>0</v>
      </c>
      <c r="N37" s="18">
        <f t="shared" si="6"/>
        <v>0</v>
      </c>
    </row>
    <row r="38" spans="1:14">
      <c r="A38" s="15" t="s">
        <v>35</v>
      </c>
      <c r="B38" s="30" t="s">
        <v>244</v>
      </c>
      <c r="C38" s="36"/>
      <c r="D38" s="1"/>
      <c r="E38" s="2"/>
      <c r="F38" s="16">
        <f t="shared" si="2"/>
        <v>0</v>
      </c>
      <c r="G38" s="17">
        <f t="shared" si="3"/>
        <v>0</v>
      </c>
      <c r="H38" s="29" t="s">
        <v>108</v>
      </c>
      <c r="I38" s="29">
        <v>550</v>
      </c>
      <c r="J38" s="18">
        <f t="shared" si="0"/>
        <v>0</v>
      </c>
      <c r="K38" s="18">
        <f t="shared" si="1"/>
        <v>0</v>
      </c>
      <c r="L38" s="18">
        <f t="shared" si="4"/>
        <v>0</v>
      </c>
      <c r="M38" s="18">
        <f t="shared" si="5"/>
        <v>0</v>
      </c>
      <c r="N38" s="18">
        <f t="shared" si="6"/>
        <v>0</v>
      </c>
    </row>
    <row r="39" spans="1:14">
      <c r="A39" s="15" t="s">
        <v>36</v>
      </c>
      <c r="B39" s="33" t="s">
        <v>278</v>
      </c>
      <c r="C39" s="36"/>
      <c r="D39" s="1"/>
      <c r="E39" s="2"/>
      <c r="F39" s="16">
        <f t="shared" si="2"/>
        <v>0</v>
      </c>
      <c r="G39" s="17">
        <f t="shared" si="3"/>
        <v>0</v>
      </c>
      <c r="H39" s="29" t="s">
        <v>107</v>
      </c>
      <c r="I39" s="29">
        <v>10</v>
      </c>
      <c r="J39" s="18">
        <f t="shared" si="0"/>
        <v>0</v>
      </c>
      <c r="K39" s="18">
        <f t="shared" si="1"/>
        <v>0</v>
      </c>
      <c r="L39" s="18">
        <f t="shared" si="4"/>
        <v>0</v>
      </c>
      <c r="M39" s="18">
        <f t="shared" si="5"/>
        <v>0</v>
      </c>
      <c r="N39" s="18">
        <f t="shared" si="6"/>
        <v>0</v>
      </c>
    </row>
    <row r="40" spans="1:14">
      <c r="A40" s="15" t="s">
        <v>37</v>
      </c>
      <c r="B40" s="30" t="s">
        <v>245</v>
      </c>
      <c r="C40" s="36"/>
      <c r="D40" s="1"/>
      <c r="E40" s="2"/>
      <c r="F40" s="16">
        <f t="shared" si="2"/>
        <v>0</v>
      </c>
      <c r="G40" s="17">
        <f t="shared" si="3"/>
        <v>0</v>
      </c>
      <c r="H40" s="29" t="s">
        <v>107</v>
      </c>
      <c r="I40" s="29">
        <v>20</v>
      </c>
      <c r="J40" s="18">
        <f t="shared" si="0"/>
        <v>0</v>
      </c>
      <c r="K40" s="18">
        <f t="shared" si="1"/>
        <v>0</v>
      </c>
      <c r="L40" s="18">
        <f t="shared" si="4"/>
        <v>0</v>
      </c>
      <c r="M40" s="18">
        <f t="shared" si="5"/>
        <v>0</v>
      </c>
      <c r="N40" s="18">
        <f t="shared" si="6"/>
        <v>0</v>
      </c>
    </row>
    <row r="41" spans="1:14">
      <c r="A41" s="15" t="s">
        <v>58</v>
      </c>
      <c r="B41" s="30" t="s">
        <v>246</v>
      </c>
      <c r="C41" s="36"/>
      <c r="D41" s="1"/>
      <c r="E41" s="2"/>
      <c r="F41" s="16">
        <f t="shared" si="2"/>
        <v>0</v>
      </c>
      <c r="G41" s="17">
        <f t="shared" si="3"/>
        <v>0</v>
      </c>
      <c r="H41" s="29" t="s">
        <v>107</v>
      </c>
      <c r="I41" s="29">
        <v>50</v>
      </c>
      <c r="J41" s="18">
        <f t="shared" si="0"/>
        <v>0</v>
      </c>
      <c r="K41" s="18">
        <f t="shared" si="1"/>
        <v>0</v>
      </c>
      <c r="L41" s="18">
        <f t="shared" si="4"/>
        <v>0</v>
      </c>
      <c r="M41" s="18">
        <f t="shared" si="5"/>
        <v>0</v>
      </c>
      <c r="N41" s="18">
        <f t="shared" si="6"/>
        <v>0</v>
      </c>
    </row>
    <row r="42" spans="1:14">
      <c r="A42" s="15" t="s">
        <v>38</v>
      </c>
      <c r="B42" s="33" t="s">
        <v>247</v>
      </c>
      <c r="C42" s="36"/>
      <c r="D42" s="1"/>
      <c r="E42" s="2"/>
      <c r="F42" s="16">
        <f t="shared" si="2"/>
        <v>0</v>
      </c>
      <c r="G42" s="17">
        <f t="shared" si="3"/>
        <v>0</v>
      </c>
      <c r="H42" s="29" t="s">
        <v>107</v>
      </c>
      <c r="I42" s="29">
        <v>150</v>
      </c>
      <c r="J42" s="18">
        <f t="shared" si="0"/>
        <v>0</v>
      </c>
      <c r="K42" s="18">
        <f t="shared" si="1"/>
        <v>0</v>
      </c>
      <c r="L42" s="18">
        <f t="shared" si="4"/>
        <v>0</v>
      </c>
      <c r="M42" s="18">
        <f t="shared" si="5"/>
        <v>0</v>
      </c>
      <c r="N42" s="18">
        <f t="shared" si="6"/>
        <v>0</v>
      </c>
    </row>
    <row r="43" spans="1:14">
      <c r="A43" s="15" t="s">
        <v>39</v>
      </c>
      <c r="B43" s="33" t="s">
        <v>248</v>
      </c>
      <c r="C43" s="36"/>
      <c r="D43" s="1"/>
      <c r="E43" s="2"/>
      <c r="F43" s="16">
        <f t="shared" si="2"/>
        <v>0</v>
      </c>
      <c r="G43" s="17">
        <f t="shared" si="3"/>
        <v>0</v>
      </c>
      <c r="H43" s="29" t="s">
        <v>108</v>
      </c>
      <c r="I43" s="29">
        <v>10</v>
      </c>
      <c r="J43" s="18">
        <f t="shared" si="0"/>
        <v>0</v>
      </c>
      <c r="K43" s="18">
        <f t="shared" si="1"/>
        <v>0</v>
      </c>
      <c r="L43" s="18">
        <f t="shared" si="4"/>
        <v>0</v>
      </c>
      <c r="M43" s="18">
        <f t="shared" si="5"/>
        <v>0</v>
      </c>
      <c r="N43" s="18">
        <f t="shared" si="6"/>
        <v>0</v>
      </c>
    </row>
    <row r="44" spans="1:14">
      <c r="A44" s="15" t="s">
        <v>40</v>
      </c>
      <c r="B44" s="30" t="s">
        <v>249</v>
      </c>
      <c r="C44" s="36"/>
      <c r="D44" s="1"/>
      <c r="E44" s="2"/>
      <c r="F44" s="16">
        <f t="shared" si="2"/>
        <v>0</v>
      </c>
      <c r="G44" s="17">
        <f t="shared" si="3"/>
        <v>0</v>
      </c>
      <c r="H44" s="29" t="s">
        <v>107</v>
      </c>
      <c r="I44" s="29">
        <v>300</v>
      </c>
      <c r="J44" s="18">
        <f t="shared" si="0"/>
        <v>0</v>
      </c>
      <c r="K44" s="18">
        <f t="shared" si="1"/>
        <v>0</v>
      </c>
      <c r="L44" s="18">
        <f t="shared" si="4"/>
        <v>0</v>
      </c>
      <c r="M44" s="18">
        <f t="shared" si="5"/>
        <v>0</v>
      </c>
      <c r="N44" s="18">
        <f t="shared" si="6"/>
        <v>0</v>
      </c>
    </row>
    <row r="45" spans="1:14" ht="91.2">
      <c r="A45" s="15" t="s">
        <v>41</v>
      </c>
      <c r="B45" s="33" t="s">
        <v>250</v>
      </c>
      <c r="C45" s="36"/>
      <c r="D45" s="1"/>
      <c r="E45" s="2"/>
      <c r="F45" s="16">
        <f t="shared" si="2"/>
        <v>0</v>
      </c>
      <c r="G45" s="17">
        <f t="shared" si="3"/>
        <v>0</v>
      </c>
      <c r="H45" s="29" t="s">
        <v>108</v>
      </c>
      <c r="I45" s="29">
        <v>250</v>
      </c>
      <c r="J45" s="18">
        <f t="shared" si="0"/>
        <v>0</v>
      </c>
      <c r="K45" s="18">
        <f t="shared" si="1"/>
        <v>0</v>
      </c>
      <c r="L45" s="18">
        <f t="shared" si="4"/>
        <v>0</v>
      </c>
      <c r="M45" s="18">
        <f t="shared" si="5"/>
        <v>0</v>
      </c>
      <c r="N45" s="18">
        <f t="shared" si="6"/>
        <v>0</v>
      </c>
    </row>
    <row r="46" spans="1:14">
      <c r="A46" s="15" t="s">
        <v>42</v>
      </c>
      <c r="B46" s="33" t="s">
        <v>251</v>
      </c>
      <c r="C46" s="36"/>
      <c r="D46" s="1"/>
      <c r="E46" s="2"/>
      <c r="F46" s="16">
        <f t="shared" si="2"/>
        <v>0</v>
      </c>
      <c r="G46" s="17">
        <f t="shared" si="3"/>
        <v>0</v>
      </c>
      <c r="H46" s="29" t="s">
        <v>108</v>
      </c>
      <c r="I46" s="29">
        <v>1000</v>
      </c>
      <c r="J46" s="18">
        <f t="shared" si="0"/>
        <v>0</v>
      </c>
      <c r="K46" s="18">
        <f t="shared" si="1"/>
        <v>0</v>
      </c>
      <c r="L46" s="18">
        <f t="shared" si="4"/>
        <v>0</v>
      </c>
      <c r="M46" s="18">
        <f t="shared" si="5"/>
        <v>0</v>
      </c>
      <c r="N46" s="18">
        <f t="shared" si="6"/>
        <v>0</v>
      </c>
    </row>
    <row r="47" spans="1:14">
      <c r="A47" s="15" t="s">
        <v>59</v>
      </c>
      <c r="B47" s="33" t="s">
        <v>252</v>
      </c>
      <c r="C47" s="36"/>
      <c r="D47" s="1"/>
      <c r="E47" s="2"/>
      <c r="F47" s="16">
        <f t="shared" si="2"/>
        <v>0</v>
      </c>
      <c r="G47" s="17">
        <f t="shared" si="3"/>
        <v>0</v>
      </c>
      <c r="H47" s="29" t="s">
        <v>108</v>
      </c>
      <c r="I47" s="29">
        <v>300</v>
      </c>
      <c r="J47" s="18">
        <f t="shared" si="0"/>
        <v>0</v>
      </c>
      <c r="K47" s="18">
        <f t="shared" si="1"/>
        <v>0</v>
      </c>
      <c r="L47" s="18">
        <f t="shared" si="4"/>
        <v>0</v>
      </c>
      <c r="M47" s="18">
        <f t="shared" si="5"/>
        <v>0</v>
      </c>
      <c r="N47" s="18">
        <f t="shared" si="6"/>
        <v>0</v>
      </c>
    </row>
    <row r="48" spans="1:14">
      <c r="A48" s="15" t="s">
        <v>60</v>
      </c>
      <c r="B48" s="30" t="s">
        <v>253</v>
      </c>
      <c r="C48" s="36"/>
      <c r="D48" s="1"/>
      <c r="E48" s="2"/>
      <c r="F48" s="16">
        <f t="shared" si="2"/>
        <v>0</v>
      </c>
      <c r="G48" s="17">
        <f t="shared" si="3"/>
        <v>0</v>
      </c>
      <c r="H48" s="29" t="s">
        <v>108</v>
      </c>
      <c r="I48" s="29">
        <v>200</v>
      </c>
      <c r="J48" s="18">
        <f t="shared" si="0"/>
        <v>0</v>
      </c>
      <c r="K48" s="18">
        <f t="shared" si="1"/>
        <v>0</v>
      </c>
      <c r="L48" s="18">
        <f t="shared" si="4"/>
        <v>0</v>
      </c>
      <c r="M48" s="18">
        <f t="shared" si="5"/>
        <v>0</v>
      </c>
      <c r="N48" s="18">
        <f t="shared" si="6"/>
        <v>0</v>
      </c>
    </row>
    <row r="49" spans="1:14">
      <c r="A49" s="15" t="s">
        <v>43</v>
      </c>
      <c r="B49" s="33" t="s">
        <v>254</v>
      </c>
      <c r="C49" s="36"/>
      <c r="D49" s="1"/>
      <c r="E49" s="2"/>
      <c r="F49" s="16">
        <f t="shared" si="2"/>
        <v>0</v>
      </c>
      <c r="G49" s="17">
        <f t="shared" si="3"/>
        <v>0</v>
      </c>
      <c r="H49" s="29" t="s">
        <v>108</v>
      </c>
      <c r="I49" s="29">
        <v>250</v>
      </c>
      <c r="J49" s="18">
        <f t="shared" si="0"/>
        <v>0</v>
      </c>
      <c r="K49" s="18">
        <f t="shared" si="1"/>
        <v>0</v>
      </c>
      <c r="L49" s="18">
        <f t="shared" si="4"/>
        <v>0</v>
      </c>
      <c r="M49" s="18">
        <f t="shared" si="5"/>
        <v>0</v>
      </c>
      <c r="N49" s="18">
        <f t="shared" si="6"/>
        <v>0</v>
      </c>
    </row>
    <row r="50" spans="1:14">
      <c r="A50" s="15" t="s">
        <v>61</v>
      </c>
      <c r="B50" s="33" t="s">
        <v>255</v>
      </c>
      <c r="C50" s="36"/>
      <c r="D50" s="1"/>
      <c r="E50" s="2"/>
      <c r="F50" s="16">
        <f t="shared" si="2"/>
        <v>0</v>
      </c>
      <c r="G50" s="17">
        <f t="shared" si="3"/>
        <v>0</v>
      </c>
      <c r="H50" s="29" t="s">
        <v>107</v>
      </c>
      <c r="I50" s="29">
        <v>20</v>
      </c>
      <c r="J50" s="18">
        <f t="shared" si="0"/>
        <v>0</v>
      </c>
      <c r="K50" s="18">
        <f t="shared" si="1"/>
        <v>0</v>
      </c>
      <c r="L50" s="18">
        <f t="shared" si="4"/>
        <v>0</v>
      </c>
      <c r="M50" s="18">
        <f t="shared" si="5"/>
        <v>0</v>
      </c>
      <c r="N50" s="18">
        <f t="shared" si="6"/>
        <v>0</v>
      </c>
    </row>
    <row r="51" spans="1:14">
      <c r="A51" s="15" t="s">
        <v>44</v>
      </c>
      <c r="B51" s="33" t="s">
        <v>279</v>
      </c>
      <c r="C51" s="36"/>
      <c r="D51" s="1"/>
      <c r="E51" s="2"/>
      <c r="F51" s="16">
        <f t="shared" si="2"/>
        <v>0</v>
      </c>
      <c r="G51" s="17">
        <f t="shared" si="3"/>
        <v>0</v>
      </c>
      <c r="H51" s="29" t="s">
        <v>107</v>
      </c>
      <c r="I51" s="29">
        <v>20</v>
      </c>
      <c r="J51" s="18">
        <f t="shared" si="0"/>
        <v>0</v>
      </c>
      <c r="K51" s="18">
        <f t="shared" si="1"/>
        <v>0</v>
      </c>
      <c r="L51" s="18">
        <f t="shared" si="4"/>
        <v>0</v>
      </c>
      <c r="M51" s="18">
        <f t="shared" si="5"/>
        <v>0</v>
      </c>
      <c r="N51" s="18">
        <f t="shared" si="6"/>
        <v>0</v>
      </c>
    </row>
    <row r="52" spans="1:14">
      <c r="A52" s="15" t="s">
        <v>45</v>
      </c>
      <c r="B52" s="30" t="s">
        <v>256</v>
      </c>
      <c r="C52" s="36"/>
      <c r="D52" s="1"/>
      <c r="E52" s="2"/>
      <c r="F52" s="16">
        <f t="shared" si="2"/>
        <v>0</v>
      </c>
      <c r="G52" s="17">
        <f t="shared" si="3"/>
        <v>0</v>
      </c>
      <c r="H52" s="29" t="s">
        <v>108</v>
      </c>
      <c r="I52" s="29">
        <v>30</v>
      </c>
      <c r="J52" s="18">
        <f t="shared" si="0"/>
        <v>0</v>
      </c>
      <c r="K52" s="18">
        <f t="shared" si="1"/>
        <v>0</v>
      </c>
      <c r="L52" s="18">
        <f t="shared" si="4"/>
        <v>0</v>
      </c>
      <c r="M52" s="18">
        <f t="shared" si="5"/>
        <v>0</v>
      </c>
      <c r="N52" s="18">
        <f t="shared" si="6"/>
        <v>0</v>
      </c>
    </row>
    <row r="53" spans="1:14">
      <c r="A53" s="15" t="s">
        <v>46</v>
      </c>
      <c r="B53" s="33" t="s">
        <v>257</v>
      </c>
      <c r="C53" s="36"/>
      <c r="D53" s="1"/>
      <c r="E53" s="2"/>
      <c r="F53" s="16">
        <f t="shared" si="2"/>
        <v>0</v>
      </c>
      <c r="G53" s="17">
        <f t="shared" si="3"/>
        <v>0</v>
      </c>
      <c r="H53" s="29" t="s">
        <v>108</v>
      </c>
      <c r="I53" s="29">
        <v>80</v>
      </c>
      <c r="J53" s="18">
        <f t="shared" si="0"/>
        <v>0</v>
      </c>
      <c r="K53" s="18">
        <f t="shared" si="1"/>
        <v>0</v>
      </c>
      <c r="L53" s="18">
        <f t="shared" si="4"/>
        <v>0</v>
      </c>
      <c r="M53" s="18">
        <f t="shared" si="5"/>
        <v>0</v>
      </c>
      <c r="N53" s="18">
        <f t="shared" si="6"/>
        <v>0</v>
      </c>
    </row>
    <row r="54" spans="1:14">
      <c r="A54" s="15" t="s">
        <v>47</v>
      </c>
      <c r="B54" s="30" t="s">
        <v>258</v>
      </c>
      <c r="C54" s="36"/>
      <c r="D54" s="1"/>
      <c r="E54" s="2"/>
      <c r="F54" s="16">
        <f t="shared" si="2"/>
        <v>0</v>
      </c>
      <c r="G54" s="17">
        <f t="shared" si="3"/>
        <v>0</v>
      </c>
      <c r="H54" s="29" t="s">
        <v>108</v>
      </c>
      <c r="I54" s="29">
        <v>350</v>
      </c>
      <c r="J54" s="18">
        <f t="shared" si="0"/>
        <v>0</v>
      </c>
      <c r="K54" s="18">
        <f t="shared" si="1"/>
        <v>0</v>
      </c>
      <c r="L54" s="18">
        <f t="shared" si="4"/>
        <v>0</v>
      </c>
      <c r="M54" s="18">
        <f t="shared" si="5"/>
        <v>0</v>
      </c>
      <c r="N54" s="18">
        <f t="shared" si="6"/>
        <v>0</v>
      </c>
    </row>
    <row r="55" spans="1:14">
      <c r="A55" s="15" t="s">
        <v>48</v>
      </c>
      <c r="B55" s="30" t="s">
        <v>259</v>
      </c>
      <c r="C55" s="36"/>
      <c r="D55" s="1"/>
      <c r="E55" s="2"/>
      <c r="F55" s="16">
        <f t="shared" si="2"/>
        <v>0</v>
      </c>
      <c r="G55" s="17">
        <f t="shared" si="3"/>
        <v>0</v>
      </c>
      <c r="H55" s="29" t="s">
        <v>108</v>
      </c>
      <c r="I55" s="29">
        <v>150</v>
      </c>
      <c r="J55" s="18">
        <f t="shared" si="0"/>
        <v>0</v>
      </c>
      <c r="K55" s="18">
        <f t="shared" si="1"/>
        <v>0</v>
      </c>
      <c r="L55" s="18">
        <f t="shared" si="4"/>
        <v>0</v>
      </c>
      <c r="M55" s="18">
        <f t="shared" si="5"/>
        <v>0</v>
      </c>
      <c r="N55" s="18">
        <f t="shared" si="6"/>
        <v>0</v>
      </c>
    </row>
    <row r="56" spans="1:14">
      <c r="A56" s="15" t="s">
        <v>49</v>
      </c>
      <c r="B56" s="33" t="s">
        <v>260</v>
      </c>
      <c r="C56" s="36"/>
      <c r="D56" s="1"/>
      <c r="E56" s="2"/>
      <c r="F56" s="16">
        <f t="shared" si="2"/>
        <v>0</v>
      </c>
      <c r="G56" s="17">
        <f t="shared" si="3"/>
        <v>0</v>
      </c>
      <c r="H56" s="29" t="s">
        <v>107</v>
      </c>
      <c r="I56" s="29">
        <v>20</v>
      </c>
      <c r="J56" s="18">
        <f t="shared" si="0"/>
        <v>0</v>
      </c>
      <c r="K56" s="18">
        <f t="shared" si="1"/>
        <v>0</v>
      </c>
      <c r="L56" s="18">
        <f t="shared" si="4"/>
        <v>0</v>
      </c>
      <c r="M56" s="18">
        <f t="shared" si="5"/>
        <v>0</v>
      </c>
      <c r="N56" s="18">
        <f t="shared" si="6"/>
        <v>0</v>
      </c>
    </row>
    <row r="57" spans="1:14">
      <c r="A57" s="15" t="s">
        <v>50</v>
      </c>
      <c r="B57" s="33" t="s">
        <v>261</v>
      </c>
      <c r="C57" s="36"/>
      <c r="D57" s="1"/>
      <c r="E57" s="2"/>
      <c r="F57" s="16">
        <f t="shared" si="2"/>
        <v>0</v>
      </c>
      <c r="G57" s="17">
        <f t="shared" si="3"/>
        <v>0</v>
      </c>
      <c r="H57" s="29" t="s">
        <v>108</v>
      </c>
      <c r="I57" s="29">
        <v>10</v>
      </c>
      <c r="J57" s="18">
        <f t="shared" si="0"/>
        <v>0</v>
      </c>
      <c r="K57" s="18">
        <f t="shared" si="1"/>
        <v>0</v>
      </c>
      <c r="L57" s="18">
        <f t="shared" si="4"/>
        <v>0</v>
      </c>
      <c r="M57" s="18">
        <f t="shared" si="5"/>
        <v>0</v>
      </c>
      <c r="N57" s="18">
        <f t="shared" si="6"/>
        <v>0</v>
      </c>
    </row>
    <row r="58" spans="1:14" ht="22.8">
      <c r="A58" s="15" t="s">
        <v>51</v>
      </c>
      <c r="B58" s="30" t="s">
        <v>262</v>
      </c>
      <c r="C58" s="36"/>
      <c r="D58" s="1"/>
      <c r="E58" s="2"/>
      <c r="F58" s="16">
        <f t="shared" si="2"/>
        <v>0</v>
      </c>
      <c r="G58" s="17">
        <f t="shared" si="3"/>
        <v>0</v>
      </c>
      <c r="H58" s="29" t="s">
        <v>107</v>
      </c>
      <c r="I58" s="29">
        <v>100</v>
      </c>
      <c r="J58" s="18">
        <f t="shared" si="0"/>
        <v>0</v>
      </c>
      <c r="K58" s="18">
        <f t="shared" si="1"/>
        <v>0</v>
      </c>
      <c r="L58" s="18">
        <f t="shared" si="4"/>
        <v>0</v>
      </c>
      <c r="M58" s="18">
        <f t="shared" si="5"/>
        <v>0</v>
      </c>
      <c r="N58" s="18">
        <f t="shared" si="6"/>
        <v>0</v>
      </c>
    </row>
    <row r="59" spans="1:14">
      <c r="A59" s="15" t="s">
        <v>52</v>
      </c>
      <c r="B59" s="33" t="s">
        <v>280</v>
      </c>
      <c r="C59" s="36"/>
      <c r="D59" s="1"/>
      <c r="E59" s="2"/>
      <c r="F59" s="16">
        <f t="shared" si="2"/>
        <v>0</v>
      </c>
      <c r="G59" s="17">
        <f t="shared" si="3"/>
        <v>0</v>
      </c>
      <c r="H59" s="29" t="s">
        <v>107</v>
      </c>
      <c r="I59" s="29">
        <v>10</v>
      </c>
      <c r="J59" s="18">
        <f t="shared" si="0"/>
        <v>0</v>
      </c>
      <c r="K59" s="18">
        <f t="shared" si="1"/>
        <v>0</v>
      </c>
      <c r="L59" s="18">
        <f t="shared" si="4"/>
        <v>0</v>
      </c>
      <c r="M59" s="18">
        <f t="shared" si="5"/>
        <v>0</v>
      </c>
      <c r="N59" s="18">
        <f t="shared" si="6"/>
        <v>0</v>
      </c>
    </row>
    <row r="60" spans="1:14" ht="22.8">
      <c r="A60" s="15" t="s">
        <v>53</v>
      </c>
      <c r="B60" s="33" t="s">
        <v>263</v>
      </c>
      <c r="C60" s="36"/>
      <c r="D60" s="1"/>
      <c r="E60" s="2"/>
      <c r="F60" s="16">
        <f t="shared" si="2"/>
        <v>0</v>
      </c>
      <c r="G60" s="17">
        <f t="shared" si="3"/>
        <v>0</v>
      </c>
      <c r="H60" s="29" t="s">
        <v>107</v>
      </c>
      <c r="I60" s="29">
        <v>350</v>
      </c>
      <c r="J60" s="18">
        <f t="shared" si="0"/>
        <v>0</v>
      </c>
      <c r="K60" s="18">
        <f t="shared" si="1"/>
        <v>0</v>
      </c>
      <c r="L60" s="18">
        <f t="shared" si="4"/>
        <v>0</v>
      </c>
      <c r="M60" s="18">
        <f t="shared" si="5"/>
        <v>0</v>
      </c>
      <c r="N60" s="18">
        <f t="shared" si="6"/>
        <v>0</v>
      </c>
    </row>
    <row r="61" spans="1:14">
      <c r="A61" s="15" t="s">
        <v>69</v>
      </c>
      <c r="B61" s="33" t="s">
        <v>109</v>
      </c>
      <c r="C61" s="36"/>
      <c r="D61" s="1"/>
      <c r="E61" s="2"/>
      <c r="F61" s="16">
        <f t="shared" si="2"/>
        <v>0</v>
      </c>
      <c r="G61" s="17">
        <f t="shared" si="3"/>
        <v>0</v>
      </c>
      <c r="H61" s="29" t="s">
        <v>107</v>
      </c>
      <c r="I61" s="29">
        <v>100</v>
      </c>
      <c r="J61" s="18">
        <f t="shared" si="0"/>
        <v>0</v>
      </c>
      <c r="K61" s="18">
        <f t="shared" si="1"/>
        <v>0</v>
      </c>
      <c r="L61" s="18">
        <f t="shared" si="4"/>
        <v>0</v>
      </c>
      <c r="M61" s="18">
        <f t="shared" si="5"/>
        <v>0</v>
      </c>
      <c r="N61" s="18">
        <f t="shared" si="6"/>
        <v>0</v>
      </c>
    </row>
    <row r="62" spans="1:14" ht="22.8">
      <c r="A62" s="15" t="s">
        <v>54</v>
      </c>
      <c r="B62" s="30" t="s">
        <v>264</v>
      </c>
      <c r="C62" s="36"/>
      <c r="D62" s="1"/>
      <c r="E62" s="2"/>
      <c r="F62" s="16">
        <f t="shared" si="2"/>
        <v>0</v>
      </c>
      <c r="G62" s="17">
        <f t="shared" si="3"/>
        <v>0</v>
      </c>
      <c r="H62" s="29" t="s">
        <v>107</v>
      </c>
      <c r="I62" s="29">
        <v>400</v>
      </c>
      <c r="J62" s="18">
        <f t="shared" si="0"/>
        <v>0</v>
      </c>
      <c r="K62" s="18">
        <f t="shared" si="1"/>
        <v>0</v>
      </c>
      <c r="L62" s="18">
        <f t="shared" si="4"/>
        <v>0</v>
      </c>
      <c r="M62" s="18">
        <f t="shared" si="5"/>
        <v>0</v>
      </c>
      <c r="N62" s="18">
        <f t="shared" si="6"/>
        <v>0</v>
      </c>
    </row>
    <row r="63" spans="1:14">
      <c r="A63" s="15" t="s">
        <v>55</v>
      </c>
      <c r="B63" s="33" t="s">
        <v>265</v>
      </c>
      <c r="C63" s="36"/>
      <c r="D63" s="1"/>
      <c r="E63" s="2"/>
      <c r="F63" s="16">
        <f t="shared" si="2"/>
        <v>0</v>
      </c>
      <c r="G63" s="17">
        <f t="shared" si="3"/>
        <v>0</v>
      </c>
      <c r="H63" s="29" t="s">
        <v>108</v>
      </c>
      <c r="I63" s="29">
        <v>250</v>
      </c>
      <c r="J63" s="18">
        <f t="shared" si="0"/>
        <v>0</v>
      </c>
      <c r="K63" s="18">
        <f t="shared" si="1"/>
        <v>0</v>
      </c>
      <c r="L63" s="18">
        <f t="shared" si="4"/>
        <v>0</v>
      </c>
      <c r="M63" s="18">
        <f t="shared" si="5"/>
        <v>0</v>
      </c>
      <c r="N63" s="18">
        <f t="shared" si="6"/>
        <v>0</v>
      </c>
    </row>
    <row r="64" spans="1:14">
      <c r="A64" s="15" t="s">
        <v>56</v>
      </c>
      <c r="B64" s="33" t="s">
        <v>266</v>
      </c>
      <c r="C64" s="36"/>
      <c r="D64" s="1"/>
      <c r="E64" s="2"/>
      <c r="F64" s="16">
        <f t="shared" si="2"/>
        <v>0</v>
      </c>
      <c r="G64" s="17">
        <f t="shared" si="3"/>
        <v>0</v>
      </c>
      <c r="H64" s="29" t="s">
        <v>107</v>
      </c>
      <c r="I64" s="29">
        <v>50</v>
      </c>
      <c r="J64" s="18">
        <f t="shared" si="0"/>
        <v>0</v>
      </c>
      <c r="K64" s="18">
        <f t="shared" si="1"/>
        <v>0</v>
      </c>
      <c r="L64" s="18">
        <f t="shared" si="4"/>
        <v>0</v>
      </c>
      <c r="M64" s="18">
        <f t="shared" si="5"/>
        <v>0</v>
      </c>
      <c r="N64" s="18">
        <f t="shared" si="6"/>
        <v>0</v>
      </c>
    </row>
    <row r="65" spans="1:14">
      <c r="A65" s="15" t="s">
        <v>57</v>
      </c>
      <c r="B65" s="30" t="s">
        <v>267</v>
      </c>
      <c r="C65" s="36"/>
      <c r="D65" s="1"/>
      <c r="E65" s="2"/>
      <c r="F65" s="16">
        <f t="shared" si="2"/>
        <v>0</v>
      </c>
      <c r="G65" s="17">
        <f t="shared" si="3"/>
        <v>0</v>
      </c>
      <c r="H65" s="29" t="s">
        <v>107</v>
      </c>
      <c r="I65" s="29">
        <v>150</v>
      </c>
      <c r="J65" s="18">
        <f t="shared" si="0"/>
        <v>0</v>
      </c>
      <c r="K65" s="18">
        <f t="shared" si="1"/>
        <v>0</v>
      </c>
      <c r="L65" s="18">
        <f t="shared" si="4"/>
        <v>0</v>
      </c>
      <c r="M65" s="18">
        <f t="shared" si="5"/>
        <v>0</v>
      </c>
      <c r="N65" s="18">
        <f t="shared" si="6"/>
        <v>0</v>
      </c>
    </row>
    <row r="66" spans="1:14">
      <c r="A66" s="15" t="s">
        <v>75</v>
      </c>
      <c r="B66" s="33" t="s">
        <v>268</v>
      </c>
      <c r="C66" s="36"/>
      <c r="D66" s="1"/>
      <c r="E66" s="2"/>
      <c r="F66" s="16">
        <f t="shared" si="2"/>
        <v>0</v>
      </c>
      <c r="G66" s="17">
        <f t="shared" si="3"/>
        <v>0</v>
      </c>
      <c r="H66" s="29" t="s">
        <v>108</v>
      </c>
      <c r="I66" s="29">
        <v>20</v>
      </c>
      <c r="J66" s="18">
        <f t="shared" si="0"/>
        <v>0</v>
      </c>
      <c r="K66" s="18">
        <f t="shared" si="1"/>
        <v>0</v>
      </c>
      <c r="L66" s="18">
        <f t="shared" si="4"/>
        <v>0</v>
      </c>
      <c r="M66" s="18">
        <f t="shared" si="5"/>
        <v>0</v>
      </c>
      <c r="N66" s="18">
        <f t="shared" si="6"/>
        <v>0</v>
      </c>
    </row>
    <row r="67" spans="1:14">
      <c r="A67" s="15" t="s">
        <v>76</v>
      </c>
      <c r="B67" s="30" t="s">
        <v>269</v>
      </c>
      <c r="C67" s="36"/>
      <c r="D67" s="1"/>
      <c r="E67" s="2"/>
      <c r="F67" s="16">
        <f t="shared" si="2"/>
        <v>0</v>
      </c>
      <c r="G67" s="17">
        <f t="shared" si="3"/>
        <v>0</v>
      </c>
      <c r="H67" s="29" t="s">
        <v>108</v>
      </c>
      <c r="I67" s="29">
        <v>100</v>
      </c>
      <c r="J67" s="18">
        <f t="shared" si="0"/>
        <v>0</v>
      </c>
      <c r="K67" s="18">
        <f t="shared" si="1"/>
        <v>0</v>
      </c>
      <c r="L67" s="18">
        <f t="shared" si="4"/>
        <v>0</v>
      </c>
      <c r="M67" s="18">
        <f t="shared" si="5"/>
        <v>0</v>
      </c>
      <c r="N67" s="18">
        <f t="shared" si="6"/>
        <v>0</v>
      </c>
    </row>
    <row r="68" spans="1:14">
      <c r="A68" s="15" t="s">
        <v>77</v>
      </c>
      <c r="B68" s="33" t="s">
        <v>270</v>
      </c>
      <c r="C68" s="36"/>
      <c r="D68" s="1"/>
      <c r="E68" s="2"/>
      <c r="F68" s="16">
        <f t="shared" si="2"/>
        <v>0</v>
      </c>
      <c r="G68" s="17">
        <f t="shared" si="3"/>
        <v>0</v>
      </c>
      <c r="H68" s="29" t="s">
        <v>108</v>
      </c>
      <c r="I68" s="29">
        <v>20</v>
      </c>
      <c r="J68" s="18">
        <f t="shared" si="0"/>
        <v>0</v>
      </c>
      <c r="K68" s="18">
        <f t="shared" si="1"/>
        <v>0</v>
      </c>
      <c r="L68" s="18">
        <f t="shared" si="4"/>
        <v>0</v>
      </c>
      <c r="M68" s="18">
        <f t="shared" si="5"/>
        <v>0</v>
      </c>
      <c r="N68" s="18">
        <f t="shared" si="6"/>
        <v>0</v>
      </c>
    </row>
    <row r="69" spans="1:14">
      <c r="A69" s="15" t="s">
        <v>78</v>
      </c>
      <c r="B69" s="30" t="s">
        <v>271</v>
      </c>
      <c r="C69" s="36"/>
      <c r="D69" s="1"/>
      <c r="E69" s="2"/>
      <c r="F69" s="16">
        <f t="shared" si="2"/>
        <v>0</v>
      </c>
      <c r="G69" s="17">
        <f t="shared" si="3"/>
        <v>0</v>
      </c>
      <c r="H69" s="29" t="s">
        <v>108</v>
      </c>
      <c r="I69" s="29">
        <v>20</v>
      </c>
      <c r="J69" s="18">
        <f t="shared" ref="J69:J72" si="7">D69*I69</f>
        <v>0</v>
      </c>
      <c r="K69" s="18">
        <f t="shared" ref="K69:K72" si="8">F69*I69</f>
        <v>0</v>
      </c>
      <c r="L69" s="18">
        <f t="shared" si="4"/>
        <v>0</v>
      </c>
      <c r="M69" s="18">
        <f t="shared" si="5"/>
        <v>0</v>
      </c>
      <c r="N69" s="18">
        <f t="shared" si="6"/>
        <v>0</v>
      </c>
    </row>
    <row r="70" spans="1:14">
      <c r="A70" s="15" t="s">
        <v>79</v>
      </c>
      <c r="B70" s="33" t="s">
        <v>272</v>
      </c>
      <c r="C70" s="36"/>
      <c r="D70" s="1"/>
      <c r="E70" s="2"/>
      <c r="F70" s="16">
        <f t="shared" ref="F70:F72" si="9">ROUND((D70*E70),2)</f>
        <v>0</v>
      </c>
      <c r="G70" s="17">
        <f t="shared" ref="G70:G72" si="10">ROUND((D70*(1+E70)),2)</f>
        <v>0</v>
      </c>
      <c r="H70" s="29" t="s">
        <v>108</v>
      </c>
      <c r="I70" s="29">
        <v>20</v>
      </c>
      <c r="J70" s="18">
        <f t="shared" si="7"/>
        <v>0</v>
      </c>
      <c r="K70" s="18">
        <f t="shared" si="8"/>
        <v>0</v>
      </c>
      <c r="L70" s="18">
        <f t="shared" ref="L70:L72" si="11">G70*I70</f>
        <v>0</v>
      </c>
      <c r="M70" s="18">
        <f t="shared" ref="M70:M72" si="12">L70*50%</f>
        <v>0</v>
      </c>
      <c r="N70" s="18">
        <f t="shared" ref="N70:N72" si="13">L70+M70</f>
        <v>0</v>
      </c>
    </row>
    <row r="71" spans="1:14" ht="22.8">
      <c r="A71" s="15" t="s">
        <v>80</v>
      </c>
      <c r="B71" s="30" t="s">
        <v>273</v>
      </c>
      <c r="C71" s="36"/>
      <c r="D71" s="1"/>
      <c r="E71" s="2"/>
      <c r="F71" s="16">
        <f t="shared" si="9"/>
        <v>0</v>
      </c>
      <c r="G71" s="17">
        <f t="shared" si="10"/>
        <v>0</v>
      </c>
      <c r="H71" s="29" t="s">
        <v>108</v>
      </c>
      <c r="I71" s="29">
        <v>9000</v>
      </c>
      <c r="J71" s="18">
        <f t="shared" si="7"/>
        <v>0</v>
      </c>
      <c r="K71" s="18">
        <f t="shared" si="8"/>
        <v>0</v>
      </c>
      <c r="L71" s="18">
        <f t="shared" si="11"/>
        <v>0</v>
      </c>
      <c r="M71" s="18">
        <f t="shared" si="12"/>
        <v>0</v>
      </c>
      <c r="N71" s="18">
        <f t="shared" si="13"/>
        <v>0</v>
      </c>
    </row>
    <row r="72" spans="1:14">
      <c r="A72" s="15" t="s">
        <v>81</v>
      </c>
      <c r="B72" s="33" t="s">
        <v>274</v>
      </c>
      <c r="C72" s="36"/>
      <c r="D72" s="1"/>
      <c r="E72" s="2"/>
      <c r="F72" s="16">
        <f t="shared" si="9"/>
        <v>0</v>
      </c>
      <c r="G72" s="17">
        <f t="shared" si="10"/>
        <v>0</v>
      </c>
      <c r="H72" s="29" t="s">
        <v>108</v>
      </c>
      <c r="I72" s="29">
        <v>2600</v>
      </c>
      <c r="J72" s="18">
        <f t="shared" si="7"/>
        <v>0</v>
      </c>
      <c r="K72" s="18">
        <f t="shared" si="8"/>
        <v>0</v>
      </c>
      <c r="L72" s="18">
        <f t="shared" si="11"/>
        <v>0</v>
      </c>
      <c r="M72" s="18">
        <f t="shared" si="12"/>
        <v>0</v>
      </c>
      <c r="N72" s="18">
        <f t="shared" si="13"/>
        <v>0</v>
      </c>
    </row>
    <row r="73" spans="1:14" ht="4.8" customHeight="1" thickBot="1">
      <c r="A73" s="37"/>
      <c r="B73" s="38"/>
      <c r="D73" s="23"/>
      <c r="E73" s="42"/>
      <c r="F73" s="39"/>
      <c r="G73" s="40"/>
      <c r="H73" s="41"/>
      <c r="I73" s="41"/>
      <c r="M73" s="4"/>
      <c r="N73" s="4"/>
    </row>
    <row r="74" spans="1:14" ht="14.4" thickBot="1">
      <c r="A74" s="19"/>
      <c r="I74" s="20" t="s">
        <v>63</v>
      </c>
      <c r="J74" s="21">
        <f>SUM(J5:J72)</f>
        <v>0</v>
      </c>
      <c r="K74" s="21">
        <f>SUM(K5:K72)</f>
        <v>0</v>
      </c>
      <c r="L74" s="21">
        <f>SUM(L5:L72)</f>
        <v>0</v>
      </c>
      <c r="M74" s="21">
        <f>SUM(M5:M72)</f>
        <v>0</v>
      </c>
      <c r="N74" s="21">
        <f>SUM(N5:N72)</f>
        <v>0</v>
      </c>
    </row>
    <row r="75" spans="1:14">
      <c r="A75" s="19"/>
    </row>
    <row r="76" spans="1:14">
      <c r="A76" s="19"/>
      <c r="I76" s="22"/>
      <c r="J76" s="23"/>
      <c r="K76" s="23"/>
      <c r="L76" s="23"/>
    </row>
    <row r="77" spans="1:14">
      <c r="A77" s="19"/>
    </row>
    <row r="78" spans="1:14">
      <c r="A78" s="19"/>
    </row>
    <row r="79" spans="1:14">
      <c r="A79" s="19"/>
    </row>
    <row r="80" spans="1:14">
      <c r="A80" s="19"/>
    </row>
    <row r="81" spans="1:12">
      <c r="A81" s="19"/>
      <c r="D81" s="6"/>
      <c r="E81" s="6"/>
      <c r="G81" s="6"/>
      <c r="J81" s="6"/>
      <c r="K81" s="6"/>
      <c r="L81" s="6"/>
    </row>
    <row r="82" spans="1:12">
      <c r="A82" s="19"/>
      <c r="D82" s="6"/>
      <c r="E82" s="6"/>
      <c r="G82" s="6"/>
      <c r="J82" s="6"/>
      <c r="K82" s="6"/>
      <c r="L82" s="6"/>
    </row>
    <row r="83" spans="1:12">
      <c r="A83" s="19"/>
      <c r="D83" s="6"/>
      <c r="E83" s="6"/>
      <c r="G83" s="6"/>
      <c r="J83" s="6"/>
      <c r="K83" s="6"/>
      <c r="L83" s="6"/>
    </row>
    <row r="84" spans="1:12">
      <c r="D84" s="6"/>
      <c r="E84" s="6"/>
      <c r="G84" s="6"/>
      <c r="J84" s="6"/>
      <c r="K84" s="6"/>
      <c r="L84" s="6"/>
    </row>
    <row r="85" spans="1:12">
      <c r="D85" s="6"/>
      <c r="E85" s="6"/>
      <c r="G85" s="6"/>
      <c r="J85" s="6"/>
      <c r="K85" s="6"/>
      <c r="L85" s="6"/>
    </row>
  </sheetData>
  <sheetProtection algorithmName="SHA-512" hashValue="o3HDjSw+FKeVBVCbo5Dpb3Cy8ai+Qq3HhxFsbCHdLNm+xGmBhepPEsH6g4HjwKP8aXZHZ/jTHWyZN2e6G20L6w==" saltValue="E+k88VU57zHMYo1KBV0BDQ==" spinCount="100000" sheet="1" formatCells="0" formatColumns="0" formatRows="0"/>
  <mergeCells count="1">
    <mergeCell ref="A2:N2"/>
  </mergeCells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4BA53-6F20-48EF-84F3-C7D785EAC8B4}">
  <sheetPr>
    <pageSetUpPr fitToPage="1"/>
  </sheetPr>
  <dimension ref="A1:N53"/>
  <sheetViews>
    <sheetView tabSelected="1" zoomScaleNormal="100" workbookViewId="0">
      <pane ySplit="4" topLeftCell="A5" activePane="bottomLeft" state="frozen"/>
      <selection activeCell="C9" sqref="C9"/>
      <selection pane="bottomLeft" activeCell="C5" sqref="C5"/>
    </sheetView>
  </sheetViews>
  <sheetFormatPr defaultRowHeight="13.8"/>
  <cols>
    <col min="1" max="1" width="5.19921875" style="7" customWidth="1"/>
    <col min="2" max="3" width="35.69921875" style="6" customWidth="1"/>
    <col min="4" max="4" width="16.69921875" style="4" customWidth="1"/>
    <col min="5" max="5" width="6.8984375" style="5" customWidth="1"/>
    <col min="6" max="6" width="12.69921875" style="6" customWidth="1"/>
    <col min="7" max="7" width="11" style="4" bestFit="1" customWidth="1"/>
    <col min="8" max="8" width="6.69921875" style="7" customWidth="1"/>
    <col min="9" max="9" width="7.19921875" style="7" customWidth="1"/>
    <col min="10" max="12" width="13.69921875" style="4" customWidth="1"/>
    <col min="13" max="13" width="12.296875" style="6" customWidth="1"/>
    <col min="14" max="14" width="16.8984375" style="6" customWidth="1"/>
    <col min="15" max="238" width="8.796875" style="6"/>
    <col min="239" max="239" width="5.19921875" style="6" customWidth="1"/>
    <col min="240" max="240" width="29.5" style="6" customWidth="1"/>
    <col min="241" max="494" width="8.796875" style="6"/>
    <col min="495" max="495" width="5.19921875" style="6" customWidth="1"/>
    <col min="496" max="496" width="29.5" style="6" customWidth="1"/>
    <col min="497" max="750" width="8.796875" style="6"/>
    <col min="751" max="751" width="5.19921875" style="6" customWidth="1"/>
    <col min="752" max="752" width="29.5" style="6" customWidth="1"/>
    <col min="753" max="1006" width="8.796875" style="6"/>
    <col min="1007" max="1007" width="5.19921875" style="6" customWidth="1"/>
    <col min="1008" max="1008" width="29.5" style="6" customWidth="1"/>
    <col min="1009" max="1262" width="8.796875" style="6"/>
    <col min="1263" max="1263" width="5.19921875" style="6" customWidth="1"/>
    <col min="1264" max="1264" width="29.5" style="6" customWidth="1"/>
    <col min="1265" max="1518" width="8.796875" style="6"/>
    <col min="1519" max="1519" width="5.19921875" style="6" customWidth="1"/>
    <col min="1520" max="1520" width="29.5" style="6" customWidth="1"/>
    <col min="1521" max="1774" width="8.796875" style="6"/>
    <col min="1775" max="1775" width="5.19921875" style="6" customWidth="1"/>
    <col min="1776" max="1776" width="29.5" style="6" customWidth="1"/>
    <col min="1777" max="2030" width="8.796875" style="6"/>
    <col min="2031" max="2031" width="5.19921875" style="6" customWidth="1"/>
    <col min="2032" max="2032" width="29.5" style="6" customWidth="1"/>
    <col min="2033" max="2286" width="8.796875" style="6"/>
    <col min="2287" max="2287" width="5.19921875" style="6" customWidth="1"/>
    <col min="2288" max="2288" width="29.5" style="6" customWidth="1"/>
    <col min="2289" max="2542" width="8.796875" style="6"/>
    <col min="2543" max="2543" width="5.19921875" style="6" customWidth="1"/>
    <col min="2544" max="2544" width="29.5" style="6" customWidth="1"/>
    <col min="2545" max="2798" width="8.796875" style="6"/>
    <col min="2799" max="2799" width="5.19921875" style="6" customWidth="1"/>
    <col min="2800" max="2800" width="29.5" style="6" customWidth="1"/>
    <col min="2801" max="3054" width="8.796875" style="6"/>
    <col min="3055" max="3055" width="5.19921875" style="6" customWidth="1"/>
    <col min="3056" max="3056" width="29.5" style="6" customWidth="1"/>
    <col min="3057" max="3310" width="8.796875" style="6"/>
    <col min="3311" max="3311" width="5.19921875" style="6" customWidth="1"/>
    <col min="3312" max="3312" width="29.5" style="6" customWidth="1"/>
    <col min="3313" max="3566" width="8.796875" style="6"/>
    <col min="3567" max="3567" width="5.19921875" style="6" customWidth="1"/>
    <col min="3568" max="3568" width="29.5" style="6" customWidth="1"/>
    <col min="3569" max="3822" width="8.796875" style="6"/>
    <col min="3823" max="3823" width="5.19921875" style="6" customWidth="1"/>
    <col min="3824" max="3824" width="29.5" style="6" customWidth="1"/>
    <col min="3825" max="4078" width="8.796875" style="6"/>
    <col min="4079" max="4079" width="5.19921875" style="6" customWidth="1"/>
    <col min="4080" max="4080" width="29.5" style="6" customWidth="1"/>
    <col min="4081" max="4334" width="8.796875" style="6"/>
    <col min="4335" max="4335" width="5.19921875" style="6" customWidth="1"/>
    <col min="4336" max="4336" width="29.5" style="6" customWidth="1"/>
    <col min="4337" max="4590" width="8.796875" style="6"/>
    <col min="4591" max="4591" width="5.19921875" style="6" customWidth="1"/>
    <col min="4592" max="4592" width="29.5" style="6" customWidth="1"/>
    <col min="4593" max="4846" width="8.796875" style="6"/>
    <col min="4847" max="4847" width="5.19921875" style="6" customWidth="1"/>
    <col min="4848" max="4848" width="29.5" style="6" customWidth="1"/>
    <col min="4849" max="5102" width="8.796875" style="6"/>
    <col min="5103" max="5103" width="5.19921875" style="6" customWidth="1"/>
    <col min="5104" max="5104" width="29.5" style="6" customWidth="1"/>
    <col min="5105" max="5358" width="8.796875" style="6"/>
    <col min="5359" max="5359" width="5.19921875" style="6" customWidth="1"/>
    <col min="5360" max="5360" width="29.5" style="6" customWidth="1"/>
    <col min="5361" max="5614" width="8.796875" style="6"/>
    <col min="5615" max="5615" width="5.19921875" style="6" customWidth="1"/>
    <col min="5616" max="5616" width="29.5" style="6" customWidth="1"/>
    <col min="5617" max="5870" width="8.796875" style="6"/>
    <col min="5871" max="5871" width="5.19921875" style="6" customWidth="1"/>
    <col min="5872" max="5872" width="29.5" style="6" customWidth="1"/>
    <col min="5873" max="6126" width="8.796875" style="6"/>
    <col min="6127" max="6127" width="5.19921875" style="6" customWidth="1"/>
    <col min="6128" max="6128" width="29.5" style="6" customWidth="1"/>
    <col min="6129" max="6382" width="8.796875" style="6"/>
    <col min="6383" max="6383" width="5.19921875" style="6" customWidth="1"/>
    <col min="6384" max="6384" width="29.5" style="6" customWidth="1"/>
    <col min="6385" max="6638" width="8.796875" style="6"/>
    <col min="6639" max="6639" width="5.19921875" style="6" customWidth="1"/>
    <col min="6640" max="6640" width="29.5" style="6" customWidth="1"/>
    <col min="6641" max="6894" width="8.796875" style="6"/>
    <col min="6895" max="6895" width="5.19921875" style="6" customWidth="1"/>
    <col min="6896" max="6896" width="29.5" style="6" customWidth="1"/>
    <col min="6897" max="7150" width="8.796875" style="6"/>
    <col min="7151" max="7151" width="5.19921875" style="6" customWidth="1"/>
    <col min="7152" max="7152" width="29.5" style="6" customWidth="1"/>
    <col min="7153" max="7406" width="8.796875" style="6"/>
    <col min="7407" max="7407" width="5.19921875" style="6" customWidth="1"/>
    <col min="7408" max="7408" width="29.5" style="6" customWidth="1"/>
    <col min="7409" max="7662" width="8.796875" style="6"/>
    <col min="7663" max="7663" width="5.19921875" style="6" customWidth="1"/>
    <col min="7664" max="7664" width="29.5" style="6" customWidth="1"/>
    <col min="7665" max="7918" width="8.796875" style="6"/>
    <col min="7919" max="7919" width="5.19921875" style="6" customWidth="1"/>
    <col min="7920" max="7920" width="29.5" style="6" customWidth="1"/>
    <col min="7921" max="8174" width="8.796875" style="6"/>
    <col min="8175" max="8175" width="5.19921875" style="6" customWidth="1"/>
    <col min="8176" max="8176" width="29.5" style="6" customWidth="1"/>
    <col min="8177" max="8430" width="8.796875" style="6"/>
    <col min="8431" max="8431" width="5.19921875" style="6" customWidth="1"/>
    <col min="8432" max="8432" width="29.5" style="6" customWidth="1"/>
    <col min="8433" max="8686" width="8.796875" style="6"/>
    <col min="8687" max="8687" width="5.19921875" style="6" customWidth="1"/>
    <col min="8688" max="8688" width="29.5" style="6" customWidth="1"/>
    <col min="8689" max="8942" width="8.796875" style="6"/>
    <col min="8943" max="8943" width="5.19921875" style="6" customWidth="1"/>
    <col min="8944" max="8944" width="29.5" style="6" customWidth="1"/>
    <col min="8945" max="9198" width="8.796875" style="6"/>
    <col min="9199" max="9199" width="5.19921875" style="6" customWidth="1"/>
    <col min="9200" max="9200" width="29.5" style="6" customWidth="1"/>
    <col min="9201" max="9454" width="8.796875" style="6"/>
    <col min="9455" max="9455" width="5.19921875" style="6" customWidth="1"/>
    <col min="9456" max="9456" width="29.5" style="6" customWidth="1"/>
    <col min="9457" max="9710" width="8.796875" style="6"/>
    <col min="9711" max="9711" width="5.19921875" style="6" customWidth="1"/>
    <col min="9712" max="9712" width="29.5" style="6" customWidth="1"/>
    <col min="9713" max="9966" width="8.796875" style="6"/>
    <col min="9967" max="9967" width="5.19921875" style="6" customWidth="1"/>
    <col min="9968" max="9968" width="29.5" style="6" customWidth="1"/>
    <col min="9969" max="10222" width="8.796875" style="6"/>
    <col min="10223" max="10223" width="5.19921875" style="6" customWidth="1"/>
    <col min="10224" max="10224" width="29.5" style="6" customWidth="1"/>
    <col min="10225" max="10478" width="8.796875" style="6"/>
    <col min="10479" max="10479" width="5.19921875" style="6" customWidth="1"/>
    <col min="10480" max="10480" width="29.5" style="6" customWidth="1"/>
    <col min="10481" max="10734" width="8.796875" style="6"/>
    <col min="10735" max="10735" width="5.19921875" style="6" customWidth="1"/>
    <col min="10736" max="10736" width="29.5" style="6" customWidth="1"/>
    <col min="10737" max="10990" width="8.796875" style="6"/>
    <col min="10991" max="10991" width="5.19921875" style="6" customWidth="1"/>
    <col min="10992" max="10992" width="29.5" style="6" customWidth="1"/>
    <col min="10993" max="11246" width="8.796875" style="6"/>
    <col min="11247" max="11247" width="5.19921875" style="6" customWidth="1"/>
    <col min="11248" max="11248" width="29.5" style="6" customWidth="1"/>
    <col min="11249" max="11502" width="8.796875" style="6"/>
    <col min="11503" max="11503" width="5.19921875" style="6" customWidth="1"/>
    <col min="11504" max="11504" width="29.5" style="6" customWidth="1"/>
    <col min="11505" max="11758" width="8.796875" style="6"/>
    <col min="11759" max="11759" width="5.19921875" style="6" customWidth="1"/>
    <col min="11760" max="11760" width="29.5" style="6" customWidth="1"/>
    <col min="11761" max="12014" width="8.796875" style="6"/>
    <col min="12015" max="12015" width="5.19921875" style="6" customWidth="1"/>
    <col min="12016" max="12016" width="29.5" style="6" customWidth="1"/>
    <col min="12017" max="12270" width="8.796875" style="6"/>
    <col min="12271" max="12271" width="5.19921875" style="6" customWidth="1"/>
    <col min="12272" max="12272" width="29.5" style="6" customWidth="1"/>
    <col min="12273" max="12526" width="8.796875" style="6"/>
    <col min="12527" max="12527" width="5.19921875" style="6" customWidth="1"/>
    <col min="12528" max="12528" width="29.5" style="6" customWidth="1"/>
    <col min="12529" max="12782" width="8.796875" style="6"/>
    <col min="12783" max="12783" width="5.19921875" style="6" customWidth="1"/>
    <col min="12784" max="12784" width="29.5" style="6" customWidth="1"/>
    <col min="12785" max="13038" width="8.796875" style="6"/>
    <col min="13039" max="13039" width="5.19921875" style="6" customWidth="1"/>
    <col min="13040" max="13040" width="29.5" style="6" customWidth="1"/>
    <col min="13041" max="13294" width="8.796875" style="6"/>
    <col min="13295" max="13295" width="5.19921875" style="6" customWidth="1"/>
    <col min="13296" max="13296" width="29.5" style="6" customWidth="1"/>
    <col min="13297" max="13550" width="8.796875" style="6"/>
    <col min="13551" max="13551" width="5.19921875" style="6" customWidth="1"/>
    <col min="13552" max="13552" width="29.5" style="6" customWidth="1"/>
    <col min="13553" max="13806" width="8.796875" style="6"/>
    <col min="13807" max="13807" width="5.19921875" style="6" customWidth="1"/>
    <col min="13808" max="13808" width="29.5" style="6" customWidth="1"/>
    <col min="13809" max="14062" width="8.796875" style="6"/>
    <col min="14063" max="14063" width="5.19921875" style="6" customWidth="1"/>
    <col min="14064" max="14064" width="29.5" style="6" customWidth="1"/>
    <col min="14065" max="14318" width="8.796875" style="6"/>
    <col min="14319" max="14319" width="5.19921875" style="6" customWidth="1"/>
    <col min="14320" max="14320" width="29.5" style="6" customWidth="1"/>
    <col min="14321" max="14574" width="8.796875" style="6"/>
    <col min="14575" max="14575" width="5.19921875" style="6" customWidth="1"/>
    <col min="14576" max="14576" width="29.5" style="6" customWidth="1"/>
    <col min="14577" max="14830" width="8.796875" style="6"/>
    <col min="14831" max="14831" width="5.19921875" style="6" customWidth="1"/>
    <col min="14832" max="14832" width="29.5" style="6" customWidth="1"/>
    <col min="14833" max="15086" width="8.796875" style="6"/>
    <col min="15087" max="15087" width="5.19921875" style="6" customWidth="1"/>
    <col min="15088" max="15088" width="29.5" style="6" customWidth="1"/>
    <col min="15089" max="15342" width="8.796875" style="6"/>
    <col min="15343" max="15343" width="5.19921875" style="6" customWidth="1"/>
    <col min="15344" max="15344" width="29.5" style="6" customWidth="1"/>
    <col min="15345" max="15598" width="8.796875" style="6"/>
    <col min="15599" max="15599" width="5.19921875" style="6" customWidth="1"/>
    <col min="15600" max="15600" width="29.5" style="6" customWidth="1"/>
    <col min="15601" max="15854" width="8.796875" style="6"/>
    <col min="15855" max="15855" width="5.19921875" style="6" customWidth="1"/>
    <col min="15856" max="15856" width="29.5" style="6" customWidth="1"/>
    <col min="15857" max="16110" width="8.796875" style="6"/>
    <col min="16111" max="16111" width="5.19921875" style="6" customWidth="1"/>
    <col min="16112" max="16112" width="29.5" style="6" customWidth="1"/>
    <col min="16113" max="16384" width="8.796875" style="6"/>
  </cols>
  <sheetData>
    <row r="1" spans="1:14" ht="16.5" customHeight="1">
      <c r="A1" s="3"/>
      <c r="B1" s="31" t="s">
        <v>455</v>
      </c>
      <c r="C1" s="31"/>
    </row>
    <row r="2" spans="1:14" ht="15" thickBot="1">
      <c r="A2" s="43" t="s">
        <v>115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66" customHeight="1" thickBot="1">
      <c r="A3" s="8" t="s">
        <v>0</v>
      </c>
      <c r="B3" s="9" t="s">
        <v>64</v>
      </c>
      <c r="C3" s="32" t="s">
        <v>106</v>
      </c>
      <c r="D3" s="10" t="s">
        <v>66</v>
      </c>
      <c r="E3" s="11" t="s">
        <v>67</v>
      </c>
      <c r="F3" s="12" t="s">
        <v>68</v>
      </c>
      <c r="G3" s="10" t="s">
        <v>65</v>
      </c>
      <c r="H3" s="13" t="s">
        <v>1</v>
      </c>
      <c r="I3" s="13" t="s">
        <v>62</v>
      </c>
      <c r="J3" s="14" t="s">
        <v>73</v>
      </c>
      <c r="K3" s="14" t="s">
        <v>74</v>
      </c>
      <c r="L3" s="14" t="s">
        <v>72</v>
      </c>
      <c r="M3" s="24" t="s">
        <v>71</v>
      </c>
      <c r="N3" s="14" t="s">
        <v>70</v>
      </c>
    </row>
    <row r="4" spans="1:14" ht="6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15" t="s">
        <v>2</v>
      </c>
      <c r="B5" s="27" t="s">
        <v>116</v>
      </c>
      <c r="C5" s="35"/>
      <c r="D5" s="1"/>
      <c r="E5" s="2"/>
      <c r="F5" s="16">
        <f>ROUND((D5*E5),2)</f>
        <v>0</v>
      </c>
      <c r="G5" s="17">
        <f>ROUND((D5*(1+E5)),2)</f>
        <v>0</v>
      </c>
      <c r="H5" s="29" t="s">
        <v>108</v>
      </c>
      <c r="I5" s="29">
        <v>100</v>
      </c>
      <c r="J5" s="18">
        <f t="shared" ref="J5:J40" si="0">D5*I5</f>
        <v>0</v>
      </c>
      <c r="K5" s="18">
        <f t="shared" ref="K5:K40" si="1">F5*I5</f>
        <v>0</v>
      </c>
      <c r="L5" s="18">
        <f>G5*I5</f>
        <v>0</v>
      </c>
      <c r="M5" s="18">
        <f>L5*50%</f>
        <v>0</v>
      </c>
      <c r="N5" s="18">
        <f>L5+M5</f>
        <v>0</v>
      </c>
    </row>
    <row r="6" spans="1:14">
      <c r="A6" s="15" t="s">
        <v>3</v>
      </c>
      <c r="B6" s="28" t="s">
        <v>117</v>
      </c>
      <c r="C6" s="35"/>
      <c r="D6" s="1"/>
      <c r="E6" s="2"/>
      <c r="F6" s="16">
        <f t="shared" ref="F6:F40" si="2">ROUND((D6*E6),2)</f>
        <v>0</v>
      </c>
      <c r="G6" s="17">
        <f t="shared" ref="G6:G40" si="3">ROUND((D6*(1+E6)),2)</f>
        <v>0</v>
      </c>
      <c r="H6" s="29" t="s">
        <v>108</v>
      </c>
      <c r="I6" s="29">
        <v>800</v>
      </c>
      <c r="J6" s="18">
        <f t="shared" si="0"/>
        <v>0</v>
      </c>
      <c r="K6" s="18">
        <f t="shared" si="1"/>
        <v>0</v>
      </c>
      <c r="L6" s="18">
        <f t="shared" ref="L6:L40" si="4">G6*I6</f>
        <v>0</v>
      </c>
      <c r="M6" s="18">
        <f t="shared" ref="M6:M40" si="5">L6*50%</f>
        <v>0</v>
      </c>
      <c r="N6" s="18">
        <f t="shared" ref="N6:N40" si="6">L6+M6</f>
        <v>0</v>
      </c>
    </row>
    <row r="7" spans="1:14" ht="22.8">
      <c r="A7" s="15" t="s">
        <v>4</v>
      </c>
      <c r="B7" s="27" t="s">
        <v>118</v>
      </c>
      <c r="C7" s="35"/>
      <c r="D7" s="1"/>
      <c r="E7" s="2"/>
      <c r="F7" s="16">
        <f t="shared" si="2"/>
        <v>0</v>
      </c>
      <c r="G7" s="17">
        <f t="shared" si="3"/>
        <v>0</v>
      </c>
      <c r="H7" s="29" t="s">
        <v>108</v>
      </c>
      <c r="I7" s="29">
        <v>150</v>
      </c>
      <c r="J7" s="18">
        <f t="shared" si="0"/>
        <v>0</v>
      </c>
      <c r="K7" s="18">
        <f t="shared" si="1"/>
        <v>0</v>
      </c>
      <c r="L7" s="18">
        <f t="shared" si="4"/>
        <v>0</v>
      </c>
      <c r="M7" s="18">
        <f t="shared" si="5"/>
        <v>0</v>
      </c>
      <c r="N7" s="18">
        <f t="shared" si="6"/>
        <v>0</v>
      </c>
    </row>
    <row r="8" spans="1:14" ht="22.8">
      <c r="A8" s="15" t="s">
        <v>5</v>
      </c>
      <c r="B8" s="28" t="s">
        <v>119</v>
      </c>
      <c r="C8" s="35"/>
      <c r="D8" s="1"/>
      <c r="E8" s="2"/>
      <c r="F8" s="16">
        <f t="shared" si="2"/>
        <v>0</v>
      </c>
      <c r="G8" s="17">
        <f t="shared" si="3"/>
        <v>0</v>
      </c>
      <c r="H8" s="29" t="s">
        <v>108</v>
      </c>
      <c r="I8" s="29">
        <v>150</v>
      </c>
      <c r="J8" s="18">
        <f t="shared" si="0"/>
        <v>0</v>
      </c>
      <c r="K8" s="18">
        <f t="shared" si="1"/>
        <v>0</v>
      </c>
      <c r="L8" s="18">
        <f t="shared" si="4"/>
        <v>0</v>
      </c>
      <c r="M8" s="18">
        <f t="shared" si="5"/>
        <v>0</v>
      </c>
      <c r="N8" s="18">
        <f t="shared" si="6"/>
        <v>0</v>
      </c>
    </row>
    <row r="9" spans="1:14" ht="22.8">
      <c r="A9" s="15" t="s">
        <v>6</v>
      </c>
      <c r="B9" s="27" t="s">
        <v>120</v>
      </c>
      <c r="C9" s="35"/>
      <c r="D9" s="1"/>
      <c r="E9" s="2"/>
      <c r="F9" s="16">
        <f t="shared" si="2"/>
        <v>0</v>
      </c>
      <c r="G9" s="17">
        <f t="shared" si="3"/>
        <v>0</v>
      </c>
      <c r="H9" s="29" t="s">
        <v>108</v>
      </c>
      <c r="I9" s="29">
        <v>200</v>
      </c>
      <c r="J9" s="18">
        <f t="shared" si="0"/>
        <v>0</v>
      </c>
      <c r="K9" s="18">
        <f t="shared" si="1"/>
        <v>0</v>
      </c>
      <c r="L9" s="18">
        <f t="shared" si="4"/>
        <v>0</v>
      </c>
      <c r="M9" s="18">
        <f t="shared" si="5"/>
        <v>0</v>
      </c>
      <c r="N9" s="18">
        <f t="shared" si="6"/>
        <v>0</v>
      </c>
    </row>
    <row r="10" spans="1:14" ht="22.8">
      <c r="A10" s="15" t="s">
        <v>7</v>
      </c>
      <c r="B10" s="28" t="s">
        <v>121</v>
      </c>
      <c r="C10" s="35"/>
      <c r="D10" s="1"/>
      <c r="E10" s="2"/>
      <c r="F10" s="16">
        <f t="shared" si="2"/>
        <v>0</v>
      </c>
      <c r="G10" s="17">
        <f t="shared" si="3"/>
        <v>0</v>
      </c>
      <c r="H10" s="29" t="s">
        <v>108</v>
      </c>
      <c r="I10" s="29">
        <v>400</v>
      </c>
      <c r="J10" s="18">
        <f t="shared" si="0"/>
        <v>0</v>
      </c>
      <c r="K10" s="18">
        <f t="shared" si="1"/>
        <v>0</v>
      </c>
      <c r="L10" s="18">
        <f t="shared" si="4"/>
        <v>0</v>
      </c>
      <c r="M10" s="18">
        <f t="shared" si="5"/>
        <v>0</v>
      </c>
      <c r="N10" s="18">
        <f t="shared" si="6"/>
        <v>0</v>
      </c>
    </row>
    <row r="11" spans="1:14">
      <c r="A11" s="15" t="s">
        <v>8</v>
      </c>
      <c r="B11" s="27" t="s">
        <v>122</v>
      </c>
      <c r="C11" s="35"/>
      <c r="D11" s="1"/>
      <c r="E11" s="2"/>
      <c r="F11" s="16">
        <f t="shared" si="2"/>
        <v>0</v>
      </c>
      <c r="G11" s="17">
        <f t="shared" si="3"/>
        <v>0</v>
      </c>
      <c r="H11" s="29" t="s">
        <v>108</v>
      </c>
      <c r="I11" s="29">
        <v>200</v>
      </c>
      <c r="J11" s="18">
        <f t="shared" si="0"/>
        <v>0</v>
      </c>
      <c r="K11" s="18">
        <f t="shared" si="1"/>
        <v>0</v>
      </c>
      <c r="L11" s="18">
        <f t="shared" si="4"/>
        <v>0</v>
      </c>
      <c r="M11" s="18">
        <f t="shared" si="5"/>
        <v>0</v>
      </c>
      <c r="N11" s="18">
        <f t="shared" si="6"/>
        <v>0</v>
      </c>
    </row>
    <row r="12" spans="1:14">
      <c r="A12" s="15" t="s">
        <v>9</v>
      </c>
      <c r="B12" s="28" t="s">
        <v>123</v>
      </c>
      <c r="C12" s="35"/>
      <c r="D12" s="1"/>
      <c r="E12" s="2"/>
      <c r="F12" s="16">
        <f t="shared" si="2"/>
        <v>0</v>
      </c>
      <c r="G12" s="17">
        <f t="shared" si="3"/>
        <v>0</v>
      </c>
      <c r="H12" s="29" t="s">
        <v>108</v>
      </c>
      <c r="I12" s="29">
        <v>200</v>
      </c>
      <c r="J12" s="18">
        <f t="shared" si="0"/>
        <v>0</v>
      </c>
      <c r="K12" s="18">
        <f t="shared" si="1"/>
        <v>0</v>
      </c>
      <c r="L12" s="18">
        <f t="shared" si="4"/>
        <v>0</v>
      </c>
      <c r="M12" s="18">
        <f t="shared" si="5"/>
        <v>0</v>
      </c>
      <c r="N12" s="18">
        <f t="shared" si="6"/>
        <v>0</v>
      </c>
    </row>
    <row r="13" spans="1:14">
      <c r="A13" s="15" t="s">
        <v>10</v>
      </c>
      <c r="B13" s="28" t="s">
        <v>124</v>
      </c>
      <c r="C13" s="35"/>
      <c r="D13" s="1"/>
      <c r="E13" s="2"/>
      <c r="F13" s="16">
        <f t="shared" si="2"/>
        <v>0</v>
      </c>
      <c r="G13" s="17">
        <f t="shared" si="3"/>
        <v>0</v>
      </c>
      <c r="H13" s="29" t="s">
        <v>108</v>
      </c>
      <c r="I13" s="29">
        <v>100</v>
      </c>
      <c r="J13" s="18">
        <f t="shared" si="0"/>
        <v>0</v>
      </c>
      <c r="K13" s="18">
        <f t="shared" si="1"/>
        <v>0</v>
      </c>
      <c r="L13" s="18">
        <f t="shared" si="4"/>
        <v>0</v>
      </c>
      <c r="M13" s="18">
        <f t="shared" si="5"/>
        <v>0</v>
      </c>
      <c r="N13" s="18">
        <f t="shared" si="6"/>
        <v>0</v>
      </c>
    </row>
    <row r="14" spans="1:14" ht="22.8">
      <c r="A14" s="15" t="s">
        <v>11</v>
      </c>
      <c r="B14" s="28" t="s">
        <v>125</v>
      </c>
      <c r="C14" s="35"/>
      <c r="D14" s="1"/>
      <c r="E14" s="2"/>
      <c r="F14" s="16">
        <f t="shared" si="2"/>
        <v>0</v>
      </c>
      <c r="G14" s="17">
        <f t="shared" si="3"/>
        <v>0</v>
      </c>
      <c r="H14" s="29" t="s">
        <v>108</v>
      </c>
      <c r="I14" s="29">
        <v>180</v>
      </c>
      <c r="J14" s="18">
        <f t="shared" si="0"/>
        <v>0</v>
      </c>
      <c r="K14" s="18">
        <f t="shared" si="1"/>
        <v>0</v>
      </c>
      <c r="L14" s="18">
        <f t="shared" si="4"/>
        <v>0</v>
      </c>
      <c r="M14" s="18">
        <f t="shared" si="5"/>
        <v>0</v>
      </c>
      <c r="N14" s="18">
        <f t="shared" si="6"/>
        <v>0</v>
      </c>
    </row>
    <row r="15" spans="1:14">
      <c r="A15" s="15" t="s">
        <v>12</v>
      </c>
      <c r="B15" s="27" t="s">
        <v>126</v>
      </c>
      <c r="C15" s="35"/>
      <c r="D15" s="1"/>
      <c r="E15" s="2"/>
      <c r="F15" s="16">
        <f t="shared" si="2"/>
        <v>0</v>
      </c>
      <c r="G15" s="17">
        <f t="shared" si="3"/>
        <v>0</v>
      </c>
      <c r="H15" s="29" t="s">
        <v>108</v>
      </c>
      <c r="I15" s="29">
        <v>260</v>
      </c>
      <c r="J15" s="18">
        <f t="shared" si="0"/>
        <v>0</v>
      </c>
      <c r="K15" s="18">
        <f t="shared" si="1"/>
        <v>0</v>
      </c>
      <c r="L15" s="18">
        <f t="shared" si="4"/>
        <v>0</v>
      </c>
      <c r="M15" s="18">
        <f t="shared" si="5"/>
        <v>0</v>
      </c>
      <c r="N15" s="18">
        <f t="shared" si="6"/>
        <v>0</v>
      </c>
    </row>
    <row r="16" spans="1:14" ht="22.8">
      <c r="A16" s="15" t="s">
        <v>13</v>
      </c>
      <c r="B16" s="28" t="s">
        <v>127</v>
      </c>
      <c r="C16" s="35"/>
      <c r="D16" s="1"/>
      <c r="E16" s="2"/>
      <c r="F16" s="16">
        <f t="shared" si="2"/>
        <v>0</v>
      </c>
      <c r="G16" s="17">
        <f t="shared" si="3"/>
        <v>0</v>
      </c>
      <c r="H16" s="29" t="s">
        <v>108</v>
      </c>
      <c r="I16" s="29">
        <v>170</v>
      </c>
      <c r="J16" s="18">
        <f t="shared" si="0"/>
        <v>0</v>
      </c>
      <c r="K16" s="18">
        <f t="shared" si="1"/>
        <v>0</v>
      </c>
      <c r="L16" s="18">
        <f t="shared" si="4"/>
        <v>0</v>
      </c>
      <c r="M16" s="18">
        <f t="shared" si="5"/>
        <v>0</v>
      </c>
      <c r="N16" s="18">
        <f t="shared" si="6"/>
        <v>0</v>
      </c>
    </row>
    <row r="17" spans="1:14" ht="22.8">
      <c r="A17" s="15" t="s">
        <v>14</v>
      </c>
      <c r="B17" s="27" t="s">
        <v>128</v>
      </c>
      <c r="C17" s="35"/>
      <c r="D17" s="1"/>
      <c r="E17" s="2"/>
      <c r="F17" s="16">
        <f t="shared" si="2"/>
        <v>0</v>
      </c>
      <c r="G17" s="17">
        <f t="shared" si="3"/>
        <v>0</v>
      </c>
      <c r="H17" s="29" t="s">
        <v>108</v>
      </c>
      <c r="I17" s="29">
        <v>170</v>
      </c>
      <c r="J17" s="18">
        <f t="shared" si="0"/>
        <v>0</v>
      </c>
      <c r="K17" s="18">
        <f t="shared" si="1"/>
        <v>0</v>
      </c>
      <c r="L17" s="18">
        <f t="shared" si="4"/>
        <v>0</v>
      </c>
      <c r="M17" s="18">
        <f t="shared" si="5"/>
        <v>0</v>
      </c>
      <c r="N17" s="18">
        <f t="shared" si="6"/>
        <v>0</v>
      </c>
    </row>
    <row r="18" spans="1:14" ht="22.8">
      <c r="A18" s="15" t="s">
        <v>15</v>
      </c>
      <c r="B18" s="27" t="s">
        <v>129</v>
      </c>
      <c r="C18" s="35"/>
      <c r="D18" s="1"/>
      <c r="E18" s="2"/>
      <c r="F18" s="16">
        <f t="shared" si="2"/>
        <v>0</v>
      </c>
      <c r="G18" s="17">
        <f t="shared" si="3"/>
        <v>0</v>
      </c>
      <c r="H18" s="29" t="s">
        <v>108</v>
      </c>
      <c r="I18" s="29">
        <v>180</v>
      </c>
      <c r="J18" s="18">
        <f t="shared" si="0"/>
        <v>0</v>
      </c>
      <c r="K18" s="18">
        <f t="shared" si="1"/>
        <v>0</v>
      </c>
      <c r="L18" s="18">
        <f t="shared" si="4"/>
        <v>0</v>
      </c>
      <c r="M18" s="18">
        <f t="shared" si="5"/>
        <v>0</v>
      </c>
      <c r="N18" s="18">
        <f t="shared" si="6"/>
        <v>0</v>
      </c>
    </row>
    <row r="19" spans="1:14" ht="22.8">
      <c r="A19" s="15" t="s">
        <v>16</v>
      </c>
      <c r="B19" s="28" t="s">
        <v>130</v>
      </c>
      <c r="C19" s="35"/>
      <c r="D19" s="1"/>
      <c r="E19" s="2"/>
      <c r="F19" s="16">
        <f t="shared" si="2"/>
        <v>0</v>
      </c>
      <c r="G19" s="17">
        <f t="shared" si="3"/>
        <v>0</v>
      </c>
      <c r="H19" s="29" t="s">
        <v>108</v>
      </c>
      <c r="I19" s="29">
        <v>100</v>
      </c>
      <c r="J19" s="18">
        <f t="shared" si="0"/>
        <v>0</v>
      </c>
      <c r="K19" s="18">
        <f t="shared" si="1"/>
        <v>0</v>
      </c>
      <c r="L19" s="18">
        <f t="shared" si="4"/>
        <v>0</v>
      </c>
      <c r="M19" s="18">
        <f t="shared" si="5"/>
        <v>0</v>
      </c>
      <c r="N19" s="18">
        <f t="shared" si="6"/>
        <v>0</v>
      </c>
    </row>
    <row r="20" spans="1:14" ht="34.200000000000003">
      <c r="A20" s="15" t="s">
        <v>17</v>
      </c>
      <c r="B20" s="28" t="s">
        <v>131</v>
      </c>
      <c r="C20" s="35"/>
      <c r="D20" s="1"/>
      <c r="E20" s="2"/>
      <c r="F20" s="16">
        <f t="shared" si="2"/>
        <v>0</v>
      </c>
      <c r="G20" s="17">
        <f t="shared" si="3"/>
        <v>0</v>
      </c>
      <c r="H20" s="29" t="s">
        <v>108</v>
      </c>
      <c r="I20" s="29">
        <v>3300</v>
      </c>
      <c r="J20" s="18">
        <f t="shared" si="0"/>
        <v>0</v>
      </c>
      <c r="K20" s="18">
        <f t="shared" si="1"/>
        <v>0</v>
      </c>
      <c r="L20" s="18">
        <f t="shared" si="4"/>
        <v>0</v>
      </c>
      <c r="M20" s="18">
        <f t="shared" si="5"/>
        <v>0</v>
      </c>
      <c r="N20" s="18">
        <f t="shared" si="6"/>
        <v>0</v>
      </c>
    </row>
    <row r="21" spans="1:14">
      <c r="A21" s="15" t="s">
        <v>18</v>
      </c>
      <c r="B21" s="27" t="s">
        <v>167</v>
      </c>
      <c r="C21" s="35"/>
      <c r="D21" s="1"/>
      <c r="E21" s="2"/>
      <c r="F21" s="16">
        <f t="shared" si="2"/>
        <v>0</v>
      </c>
      <c r="G21" s="17">
        <f t="shared" si="3"/>
        <v>0</v>
      </c>
      <c r="H21" s="29" t="s">
        <v>108</v>
      </c>
      <c r="I21" s="29">
        <v>100</v>
      </c>
      <c r="J21" s="18">
        <f t="shared" si="0"/>
        <v>0</v>
      </c>
      <c r="K21" s="18">
        <f t="shared" si="1"/>
        <v>0</v>
      </c>
      <c r="L21" s="18">
        <f t="shared" si="4"/>
        <v>0</v>
      </c>
      <c r="M21" s="18">
        <f t="shared" si="5"/>
        <v>0</v>
      </c>
      <c r="N21" s="18">
        <f t="shared" si="6"/>
        <v>0</v>
      </c>
    </row>
    <row r="22" spans="1:14">
      <c r="A22" s="15" t="s">
        <v>19</v>
      </c>
      <c r="B22" s="28" t="s">
        <v>132</v>
      </c>
      <c r="C22" s="35"/>
      <c r="D22" s="1"/>
      <c r="E22" s="2"/>
      <c r="F22" s="16">
        <f t="shared" si="2"/>
        <v>0</v>
      </c>
      <c r="G22" s="17">
        <f t="shared" si="3"/>
        <v>0</v>
      </c>
      <c r="H22" s="29" t="s">
        <v>108</v>
      </c>
      <c r="I22" s="29">
        <v>100</v>
      </c>
      <c r="J22" s="18">
        <f t="shared" si="0"/>
        <v>0</v>
      </c>
      <c r="K22" s="18">
        <f t="shared" si="1"/>
        <v>0</v>
      </c>
      <c r="L22" s="18">
        <f t="shared" si="4"/>
        <v>0</v>
      </c>
      <c r="M22" s="18">
        <f t="shared" si="5"/>
        <v>0</v>
      </c>
      <c r="N22" s="18">
        <f t="shared" si="6"/>
        <v>0</v>
      </c>
    </row>
    <row r="23" spans="1:14" ht="22.8">
      <c r="A23" s="15" t="s">
        <v>20</v>
      </c>
      <c r="B23" s="33" t="s">
        <v>133</v>
      </c>
      <c r="C23" s="36"/>
      <c r="D23" s="1"/>
      <c r="E23" s="2"/>
      <c r="F23" s="16">
        <f t="shared" si="2"/>
        <v>0</v>
      </c>
      <c r="G23" s="17">
        <f t="shared" si="3"/>
        <v>0</v>
      </c>
      <c r="H23" s="29" t="s">
        <v>108</v>
      </c>
      <c r="I23" s="29">
        <v>200</v>
      </c>
      <c r="J23" s="18">
        <f t="shared" si="0"/>
        <v>0</v>
      </c>
      <c r="K23" s="18">
        <f t="shared" si="1"/>
        <v>0</v>
      </c>
      <c r="L23" s="18">
        <f t="shared" si="4"/>
        <v>0</v>
      </c>
      <c r="M23" s="18">
        <f t="shared" si="5"/>
        <v>0</v>
      </c>
      <c r="N23" s="18">
        <f t="shared" si="6"/>
        <v>0</v>
      </c>
    </row>
    <row r="24" spans="1:14">
      <c r="A24" s="15" t="s">
        <v>21</v>
      </c>
      <c r="B24" s="33" t="s">
        <v>134</v>
      </c>
      <c r="C24" s="36"/>
      <c r="D24" s="1"/>
      <c r="E24" s="2"/>
      <c r="F24" s="16">
        <f t="shared" si="2"/>
        <v>0</v>
      </c>
      <c r="G24" s="17">
        <f t="shared" si="3"/>
        <v>0</v>
      </c>
      <c r="H24" s="29" t="s">
        <v>108</v>
      </c>
      <c r="I24" s="29">
        <v>50</v>
      </c>
      <c r="J24" s="18">
        <f t="shared" si="0"/>
        <v>0</v>
      </c>
      <c r="K24" s="18">
        <f t="shared" si="1"/>
        <v>0</v>
      </c>
      <c r="L24" s="18">
        <f t="shared" si="4"/>
        <v>0</v>
      </c>
      <c r="M24" s="18">
        <f t="shared" si="5"/>
        <v>0</v>
      </c>
      <c r="N24" s="18">
        <f t="shared" si="6"/>
        <v>0</v>
      </c>
    </row>
    <row r="25" spans="1:14">
      <c r="A25" s="15" t="s">
        <v>22</v>
      </c>
      <c r="B25" s="30" t="s">
        <v>135</v>
      </c>
      <c r="C25" s="36"/>
      <c r="D25" s="1"/>
      <c r="E25" s="2"/>
      <c r="F25" s="16">
        <f t="shared" si="2"/>
        <v>0</v>
      </c>
      <c r="G25" s="17">
        <f t="shared" si="3"/>
        <v>0</v>
      </c>
      <c r="H25" s="29" t="s">
        <v>108</v>
      </c>
      <c r="I25" s="29">
        <v>10</v>
      </c>
      <c r="J25" s="18">
        <f t="shared" si="0"/>
        <v>0</v>
      </c>
      <c r="K25" s="18">
        <f t="shared" si="1"/>
        <v>0</v>
      </c>
      <c r="L25" s="18">
        <f t="shared" si="4"/>
        <v>0</v>
      </c>
      <c r="M25" s="18">
        <f t="shared" si="5"/>
        <v>0</v>
      </c>
      <c r="N25" s="18">
        <f t="shared" si="6"/>
        <v>0</v>
      </c>
    </row>
    <row r="26" spans="1:14">
      <c r="A26" s="15" t="s">
        <v>23</v>
      </c>
      <c r="B26" s="33" t="s">
        <v>281</v>
      </c>
      <c r="C26" s="36"/>
      <c r="D26" s="1"/>
      <c r="E26" s="2"/>
      <c r="F26" s="16">
        <f t="shared" si="2"/>
        <v>0</v>
      </c>
      <c r="G26" s="17">
        <f t="shared" si="3"/>
        <v>0</v>
      </c>
      <c r="H26" s="29" t="s">
        <v>108</v>
      </c>
      <c r="I26" s="29">
        <v>100</v>
      </c>
      <c r="J26" s="18">
        <f t="shared" si="0"/>
        <v>0</v>
      </c>
      <c r="K26" s="18">
        <f t="shared" si="1"/>
        <v>0</v>
      </c>
      <c r="L26" s="18">
        <f t="shared" si="4"/>
        <v>0</v>
      </c>
      <c r="M26" s="18">
        <f t="shared" si="5"/>
        <v>0</v>
      </c>
      <c r="N26" s="18">
        <f t="shared" si="6"/>
        <v>0</v>
      </c>
    </row>
    <row r="27" spans="1:14">
      <c r="A27" s="15" t="s">
        <v>24</v>
      </c>
      <c r="B27" s="33" t="s">
        <v>136</v>
      </c>
      <c r="C27" s="36"/>
      <c r="D27" s="1"/>
      <c r="E27" s="2"/>
      <c r="F27" s="16">
        <f t="shared" si="2"/>
        <v>0</v>
      </c>
      <c r="G27" s="17">
        <f t="shared" si="3"/>
        <v>0</v>
      </c>
      <c r="H27" s="29" t="s">
        <v>108</v>
      </c>
      <c r="I27" s="29">
        <v>100</v>
      </c>
      <c r="J27" s="18">
        <f t="shared" si="0"/>
        <v>0</v>
      </c>
      <c r="K27" s="18">
        <f t="shared" si="1"/>
        <v>0</v>
      </c>
      <c r="L27" s="18">
        <f t="shared" si="4"/>
        <v>0</v>
      </c>
      <c r="M27" s="18">
        <f t="shared" si="5"/>
        <v>0</v>
      </c>
      <c r="N27" s="18">
        <f t="shared" si="6"/>
        <v>0</v>
      </c>
    </row>
    <row r="28" spans="1:14" ht="34.200000000000003">
      <c r="A28" s="15" t="s">
        <v>25</v>
      </c>
      <c r="B28" s="30" t="s">
        <v>137</v>
      </c>
      <c r="C28" s="36"/>
      <c r="D28" s="1"/>
      <c r="E28" s="2"/>
      <c r="F28" s="16">
        <f t="shared" si="2"/>
        <v>0</v>
      </c>
      <c r="G28" s="17">
        <f t="shared" si="3"/>
        <v>0</v>
      </c>
      <c r="H28" s="29" t="s">
        <v>108</v>
      </c>
      <c r="I28" s="29">
        <v>420</v>
      </c>
      <c r="J28" s="18">
        <f t="shared" si="0"/>
        <v>0</v>
      </c>
      <c r="K28" s="18">
        <f t="shared" si="1"/>
        <v>0</v>
      </c>
      <c r="L28" s="18">
        <f t="shared" si="4"/>
        <v>0</v>
      </c>
      <c r="M28" s="18">
        <f t="shared" si="5"/>
        <v>0</v>
      </c>
      <c r="N28" s="18">
        <f t="shared" si="6"/>
        <v>0</v>
      </c>
    </row>
    <row r="29" spans="1:14" ht="22.8">
      <c r="A29" s="15" t="s">
        <v>26</v>
      </c>
      <c r="B29" s="33" t="s">
        <v>138</v>
      </c>
      <c r="C29" s="36"/>
      <c r="D29" s="1"/>
      <c r="E29" s="2"/>
      <c r="F29" s="16">
        <f t="shared" si="2"/>
        <v>0</v>
      </c>
      <c r="G29" s="17">
        <f t="shared" si="3"/>
        <v>0</v>
      </c>
      <c r="H29" s="29" t="s">
        <v>108</v>
      </c>
      <c r="I29" s="29">
        <v>170</v>
      </c>
      <c r="J29" s="18">
        <f t="shared" si="0"/>
        <v>0</v>
      </c>
      <c r="K29" s="18">
        <f t="shared" si="1"/>
        <v>0</v>
      </c>
      <c r="L29" s="18">
        <f t="shared" si="4"/>
        <v>0</v>
      </c>
      <c r="M29" s="18">
        <f t="shared" si="5"/>
        <v>0</v>
      </c>
      <c r="N29" s="18">
        <f t="shared" si="6"/>
        <v>0</v>
      </c>
    </row>
    <row r="30" spans="1:14" ht="22.8">
      <c r="A30" s="15" t="s">
        <v>27</v>
      </c>
      <c r="B30" s="30" t="s">
        <v>139</v>
      </c>
      <c r="C30" s="36"/>
      <c r="D30" s="1"/>
      <c r="E30" s="2"/>
      <c r="F30" s="16">
        <f t="shared" si="2"/>
        <v>0</v>
      </c>
      <c r="G30" s="17">
        <f t="shared" si="3"/>
        <v>0</v>
      </c>
      <c r="H30" s="29" t="s">
        <v>108</v>
      </c>
      <c r="I30" s="29">
        <v>400</v>
      </c>
      <c r="J30" s="18">
        <f t="shared" si="0"/>
        <v>0</v>
      </c>
      <c r="K30" s="18">
        <f t="shared" si="1"/>
        <v>0</v>
      </c>
      <c r="L30" s="18">
        <f t="shared" si="4"/>
        <v>0</v>
      </c>
      <c r="M30" s="18">
        <f t="shared" si="5"/>
        <v>0</v>
      </c>
      <c r="N30" s="18">
        <f t="shared" si="6"/>
        <v>0</v>
      </c>
    </row>
    <row r="31" spans="1:14">
      <c r="A31" s="15" t="s">
        <v>28</v>
      </c>
      <c r="B31" s="33" t="s">
        <v>140</v>
      </c>
      <c r="C31" s="36"/>
      <c r="D31" s="1"/>
      <c r="E31" s="2"/>
      <c r="F31" s="16">
        <f t="shared" si="2"/>
        <v>0</v>
      </c>
      <c r="G31" s="17">
        <f t="shared" si="3"/>
        <v>0</v>
      </c>
      <c r="H31" s="29" t="s">
        <v>108</v>
      </c>
      <c r="I31" s="29">
        <v>100</v>
      </c>
      <c r="J31" s="18">
        <f t="shared" si="0"/>
        <v>0</v>
      </c>
      <c r="K31" s="18">
        <f t="shared" si="1"/>
        <v>0</v>
      </c>
      <c r="L31" s="18">
        <f t="shared" si="4"/>
        <v>0</v>
      </c>
      <c r="M31" s="18">
        <f t="shared" si="5"/>
        <v>0</v>
      </c>
      <c r="N31" s="18">
        <f t="shared" si="6"/>
        <v>0</v>
      </c>
    </row>
    <row r="32" spans="1:14" ht="22.8">
      <c r="A32" s="15" t="s">
        <v>29</v>
      </c>
      <c r="B32" s="30" t="s">
        <v>141</v>
      </c>
      <c r="C32" s="36"/>
      <c r="D32" s="1"/>
      <c r="E32" s="2"/>
      <c r="F32" s="16">
        <f t="shared" si="2"/>
        <v>0</v>
      </c>
      <c r="G32" s="17">
        <f t="shared" si="3"/>
        <v>0</v>
      </c>
      <c r="H32" s="29" t="s">
        <v>108</v>
      </c>
      <c r="I32" s="29">
        <v>150</v>
      </c>
      <c r="J32" s="18">
        <f t="shared" si="0"/>
        <v>0</v>
      </c>
      <c r="K32" s="18">
        <f t="shared" si="1"/>
        <v>0</v>
      </c>
      <c r="L32" s="18">
        <f t="shared" si="4"/>
        <v>0</v>
      </c>
      <c r="M32" s="18">
        <f t="shared" si="5"/>
        <v>0</v>
      </c>
      <c r="N32" s="18">
        <f t="shared" si="6"/>
        <v>0</v>
      </c>
    </row>
    <row r="33" spans="1:14">
      <c r="A33" s="15" t="s">
        <v>30</v>
      </c>
      <c r="B33" s="33" t="s">
        <v>142</v>
      </c>
      <c r="C33" s="36"/>
      <c r="D33" s="1"/>
      <c r="E33" s="2"/>
      <c r="F33" s="16">
        <f t="shared" si="2"/>
        <v>0</v>
      </c>
      <c r="G33" s="17">
        <f t="shared" si="3"/>
        <v>0</v>
      </c>
      <c r="H33" s="29" t="s">
        <v>108</v>
      </c>
      <c r="I33" s="29">
        <v>180</v>
      </c>
      <c r="J33" s="18">
        <f t="shared" si="0"/>
        <v>0</v>
      </c>
      <c r="K33" s="18">
        <f t="shared" si="1"/>
        <v>0</v>
      </c>
      <c r="L33" s="18">
        <f t="shared" si="4"/>
        <v>0</v>
      </c>
      <c r="M33" s="18">
        <f t="shared" si="5"/>
        <v>0</v>
      </c>
      <c r="N33" s="18">
        <f t="shared" si="6"/>
        <v>0</v>
      </c>
    </row>
    <row r="34" spans="1:14">
      <c r="A34" s="15" t="s">
        <v>31</v>
      </c>
      <c r="B34" s="30" t="s">
        <v>143</v>
      </c>
      <c r="C34" s="36"/>
      <c r="D34" s="1"/>
      <c r="E34" s="2"/>
      <c r="F34" s="16">
        <f t="shared" si="2"/>
        <v>0</v>
      </c>
      <c r="G34" s="17">
        <f t="shared" si="3"/>
        <v>0</v>
      </c>
      <c r="H34" s="29" t="s">
        <v>108</v>
      </c>
      <c r="I34" s="29">
        <v>170</v>
      </c>
      <c r="J34" s="18">
        <f t="shared" si="0"/>
        <v>0</v>
      </c>
      <c r="K34" s="18">
        <f t="shared" si="1"/>
        <v>0</v>
      </c>
      <c r="L34" s="18">
        <f t="shared" si="4"/>
        <v>0</v>
      </c>
      <c r="M34" s="18">
        <f t="shared" si="5"/>
        <v>0</v>
      </c>
      <c r="N34" s="18">
        <f t="shared" si="6"/>
        <v>0</v>
      </c>
    </row>
    <row r="35" spans="1:14">
      <c r="A35" s="15" t="s">
        <v>32</v>
      </c>
      <c r="B35" s="33" t="s">
        <v>144</v>
      </c>
      <c r="C35" s="36"/>
      <c r="D35" s="1"/>
      <c r="E35" s="2"/>
      <c r="F35" s="16">
        <f t="shared" si="2"/>
        <v>0</v>
      </c>
      <c r="G35" s="17">
        <f t="shared" si="3"/>
        <v>0</v>
      </c>
      <c r="H35" s="29" t="s">
        <v>108</v>
      </c>
      <c r="I35" s="29">
        <v>100</v>
      </c>
      <c r="J35" s="18">
        <f t="shared" si="0"/>
        <v>0</v>
      </c>
      <c r="K35" s="18">
        <f t="shared" si="1"/>
        <v>0</v>
      </c>
      <c r="L35" s="18">
        <f t="shared" si="4"/>
        <v>0</v>
      </c>
      <c r="M35" s="18">
        <f t="shared" si="5"/>
        <v>0</v>
      </c>
      <c r="N35" s="18">
        <f t="shared" si="6"/>
        <v>0</v>
      </c>
    </row>
    <row r="36" spans="1:14">
      <c r="A36" s="15" t="s">
        <v>33</v>
      </c>
      <c r="B36" s="33" t="s">
        <v>145</v>
      </c>
      <c r="C36" s="36"/>
      <c r="D36" s="1"/>
      <c r="E36" s="2"/>
      <c r="F36" s="16">
        <f t="shared" si="2"/>
        <v>0</v>
      </c>
      <c r="G36" s="17">
        <f t="shared" si="3"/>
        <v>0</v>
      </c>
      <c r="H36" s="29" t="s">
        <v>108</v>
      </c>
      <c r="I36" s="29">
        <v>300</v>
      </c>
      <c r="J36" s="18">
        <f t="shared" si="0"/>
        <v>0</v>
      </c>
      <c r="K36" s="18">
        <f t="shared" si="1"/>
        <v>0</v>
      </c>
      <c r="L36" s="18">
        <f t="shared" si="4"/>
        <v>0</v>
      </c>
      <c r="M36" s="18">
        <f t="shared" si="5"/>
        <v>0</v>
      </c>
      <c r="N36" s="18">
        <f t="shared" si="6"/>
        <v>0</v>
      </c>
    </row>
    <row r="37" spans="1:14">
      <c r="A37" s="15" t="s">
        <v>34</v>
      </c>
      <c r="B37" s="33" t="s">
        <v>146</v>
      </c>
      <c r="C37" s="36"/>
      <c r="D37" s="1"/>
      <c r="E37" s="2"/>
      <c r="F37" s="16">
        <f t="shared" si="2"/>
        <v>0</v>
      </c>
      <c r="G37" s="17">
        <f t="shared" si="3"/>
        <v>0</v>
      </c>
      <c r="H37" s="29" t="s">
        <v>108</v>
      </c>
      <c r="I37" s="29">
        <v>40</v>
      </c>
      <c r="J37" s="18">
        <f t="shared" si="0"/>
        <v>0</v>
      </c>
      <c r="K37" s="18">
        <f t="shared" si="1"/>
        <v>0</v>
      </c>
      <c r="L37" s="18">
        <f t="shared" si="4"/>
        <v>0</v>
      </c>
      <c r="M37" s="18">
        <f t="shared" si="5"/>
        <v>0</v>
      </c>
      <c r="N37" s="18">
        <f t="shared" si="6"/>
        <v>0</v>
      </c>
    </row>
    <row r="38" spans="1:14" ht="22.8">
      <c r="A38" s="15" t="s">
        <v>35</v>
      </c>
      <c r="B38" s="30" t="s">
        <v>147</v>
      </c>
      <c r="C38" s="36"/>
      <c r="D38" s="1"/>
      <c r="E38" s="2"/>
      <c r="F38" s="16">
        <f t="shared" si="2"/>
        <v>0</v>
      </c>
      <c r="G38" s="17">
        <f t="shared" si="3"/>
        <v>0</v>
      </c>
      <c r="H38" s="29" t="s">
        <v>108</v>
      </c>
      <c r="I38" s="29">
        <v>180</v>
      </c>
      <c r="J38" s="18">
        <f t="shared" si="0"/>
        <v>0</v>
      </c>
      <c r="K38" s="18">
        <f t="shared" si="1"/>
        <v>0</v>
      </c>
      <c r="L38" s="18">
        <f t="shared" si="4"/>
        <v>0</v>
      </c>
      <c r="M38" s="18">
        <f t="shared" si="5"/>
        <v>0</v>
      </c>
      <c r="N38" s="18">
        <f t="shared" si="6"/>
        <v>0</v>
      </c>
    </row>
    <row r="39" spans="1:14">
      <c r="A39" s="15" t="s">
        <v>36</v>
      </c>
      <c r="B39" s="33" t="s">
        <v>148</v>
      </c>
      <c r="C39" s="36"/>
      <c r="D39" s="1"/>
      <c r="E39" s="2"/>
      <c r="F39" s="16">
        <f t="shared" si="2"/>
        <v>0</v>
      </c>
      <c r="G39" s="17">
        <f t="shared" si="3"/>
        <v>0</v>
      </c>
      <c r="H39" s="29" t="s">
        <v>108</v>
      </c>
      <c r="I39" s="29">
        <v>100</v>
      </c>
      <c r="J39" s="18">
        <f t="shared" si="0"/>
        <v>0</v>
      </c>
      <c r="K39" s="18">
        <f t="shared" si="1"/>
        <v>0</v>
      </c>
      <c r="L39" s="18">
        <f t="shared" si="4"/>
        <v>0</v>
      </c>
      <c r="M39" s="18">
        <f t="shared" si="5"/>
        <v>0</v>
      </c>
      <c r="N39" s="18">
        <f t="shared" si="6"/>
        <v>0</v>
      </c>
    </row>
    <row r="40" spans="1:14">
      <c r="A40" s="15" t="s">
        <v>37</v>
      </c>
      <c r="B40" s="34" t="s">
        <v>149</v>
      </c>
      <c r="C40" s="36"/>
      <c r="D40" s="1"/>
      <c r="E40" s="2"/>
      <c r="F40" s="16">
        <f t="shared" si="2"/>
        <v>0</v>
      </c>
      <c r="G40" s="17">
        <f t="shared" si="3"/>
        <v>0</v>
      </c>
      <c r="H40" s="29" t="s">
        <v>108</v>
      </c>
      <c r="I40" s="29">
        <v>100</v>
      </c>
      <c r="J40" s="18">
        <f t="shared" si="0"/>
        <v>0</v>
      </c>
      <c r="K40" s="18">
        <f t="shared" si="1"/>
        <v>0</v>
      </c>
      <c r="L40" s="18">
        <f t="shared" si="4"/>
        <v>0</v>
      </c>
      <c r="M40" s="18">
        <f t="shared" si="5"/>
        <v>0</v>
      </c>
      <c r="N40" s="18">
        <f t="shared" si="6"/>
        <v>0</v>
      </c>
    </row>
    <row r="41" spans="1:14" ht="4.8" customHeight="1" thickBot="1">
      <c r="A41" s="37"/>
      <c r="B41" s="38"/>
      <c r="D41" s="23"/>
      <c r="E41" s="42"/>
      <c r="F41" s="39"/>
      <c r="G41" s="40"/>
      <c r="H41" s="41"/>
      <c r="I41" s="41"/>
      <c r="M41" s="4"/>
      <c r="N41" s="4"/>
    </row>
    <row r="42" spans="1:14" ht="14.4" thickBot="1">
      <c r="A42" s="19"/>
      <c r="I42" s="20" t="s">
        <v>63</v>
      </c>
      <c r="J42" s="21">
        <f>SUM(J5:J40)</f>
        <v>0</v>
      </c>
      <c r="K42" s="21">
        <f>SUM(K5:K40)</f>
        <v>0</v>
      </c>
      <c r="L42" s="21">
        <f>SUM(L5:L40)</f>
        <v>0</v>
      </c>
      <c r="M42" s="21">
        <f>SUM(M5:M40)</f>
        <v>0</v>
      </c>
      <c r="N42" s="21">
        <f>SUM(N5:N40)</f>
        <v>0</v>
      </c>
    </row>
    <row r="43" spans="1:14">
      <c r="A43" s="19"/>
    </row>
    <row r="44" spans="1:14">
      <c r="A44" s="19"/>
      <c r="I44" s="22"/>
      <c r="J44" s="23"/>
      <c r="K44" s="23"/>
      <c r="L44" s="23"/>
    </row>
    <row r="45" spans="1:14">
      <c r="A45" s="19"/>
    </row>
    <row r="46" spans="1:14">
      <c r="A46" s="19"/>
    </row>
    <row r="47" spans="1:14">
      <c r="A47" s="19"/>
    </row>
    <row r="48" spans="1:14">
      <c r="A48" s="19"/>
    </row>
    <row r="49" spans="1:12">
      <c r="A49" s="19"/>
      <c r="D49" s="6"/>
      <c r="E49" s="6"/>
      <c r="G49" s="6"/>
      <c r="J49" s="6"/>
      <c r="K49" s="6"/>
      <c r="L49" s="6"/>
    </row>
    <row r="50" spans="1:12">
      <c r="A50" s="19"/>
      <c r="D50" s="6"/>
      <c r="E50" s="6"/>
      <c r="G50" s="6"/>
      <c r="J50" s="6"/>
      <c r="K50" s="6"/>
      <c r="L50" s="6"/>
    </row>
    <row r="51" spans="1:12">
      <c r="A51" s="19"/>
      <c r="D51" s="6"/>
      <c r="E51" s="6"/>
      <c r="G51" s="6"/>
      <c r="J51" s="6"/>
      <c r="K51" s="6"/>
      <c r="L51" s="6"/>
    </row>
    <row r="52" spans="1:12">
      <c r="D52" s="6"/>
      <c r="E52" s="6"/>
      <c r="G52" s="6"/>
      <c r="J52" s="6"/>
      <c r="K52" s="6"/>
      <c r="L52" s="6"/>
    </row>
    <row r="53" spans="1:12">
      <c r="D53" s="6"/>
      <c r="E53" s="6"/>
      <c r="G53" s="6"/>
      <c r="J53" s="6"/>
      <c r="K53" s="6"/>
      <c r="L53" s="6"/>
    </row>
  </sheetData>
  <sheetProtection algorithmName="SHA-512" hashValue="AnQaV/nuSxAMEfjyoXdktedFldgUZSF3nw9RBEUckL2RY5ReOJQfjAWSVQhJA3IChceI588XQOz0N5DO4BQzDQ==" saltValue="/Zyu9gw1LYvNRSrVrg/r8A==" spinCount="100000" sheet="1" formatCells="0" formatColumns="0" formatRows="0"/>
  <mergeCells count="1">
    <mergeCell ref="A2:N2"/>
  </mergeCells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Cz. 1 - Artykuły ogólnospożywcz</vt:lpstr>
      <vt:lpstr>Cz. 2 - Nabiał</vt:lpstr>
      <vt:lpstr>Cz. 3 - Mrożonki i ryby</vt:lpstr>
      <vt:lpstr>Cz. 4 - Pieczywo</vt:lpstr>
      <vt:lpstr>Cz. 5 - Warzywa i jaja</vt:lpstr>
      <vt:lpstr>Cz. 6 - Mięso i jego przetwory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Admin</cp:lastModifiedBy>
  <cp:lastPrinted>2022-06-23T06:29:35Z</cp:lastPrinted>
  <dcterms:created xsi:type="dcterms:W3CDTF">2014-01-22T08:12:46Z</dcterms:created>
  <dcterms:modified xsi:type="dcterms:W3CDTF">2025-12-11T19:01:44Z</dcterms:modified>
</cp:coreProperties>
</file>